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'ЮЛ'!$A$1:$CD$140</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<sst xmlns="http://schemas.openxmlformats.org/spreadsheetml/2006/main" count="216" uniqueCount="174">
  <si>
    <t>нет</t>
  </si>
  <si>
    <t>в разводе</t>
  </si>
  <si>
    <t>&gt; выбрать</t>
  </si>
  <si>
    <t>неприватизированная квартира</t>
  </si>
  <si>
    <t>иное (указать):</t>
  </si>
  <si>
    <t>доллары США</t>
  </si>
  <si>
    <t>ЕВРО</t>
  </si>
  <si>
    <t>г. Екатеринбург, ул. Куйбышева, 58</t>
  </si>
  <si>
    <t>займ</t>
  </si>
  <si>
    <t>реклама в прессе (указать где)</t>
  </si>
  <si>
    <t>радио (указать какое)</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</si>
  <si>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</si>
  <si>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</si>
  <si>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</si>
  <si>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</si>
  <si>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</si>
  <si>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</si>
  <si>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</si>
  <si>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</si>
  <si>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</si>
  <si>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</si>
  <si>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</si>
  <si>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</si>
  <si>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</si>
  <si>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</si>
  <si>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</si>
  <si>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</si>
  <si>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</si>
  <si>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</si>
  <si>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</si>
  <si>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</si>
  <si>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</si>
  <si>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</si>
  <si>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</si>
  <si>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</si>
  <si>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БИК банка</t>
  </si>
  <si>
    <t>Должность ответственного
специалиста</t>
  </si>
  <si>
    <t xml:space="preserve">Используются ли в бизнесе транспортные средства? </t>
  </si>
  <si>
    <t>Количество единиц транспорта, используемых в бизнесе</t>
  </si>
  <si>
    <t>Используется ли наемный транспорт в бизнесе?</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</si>
  <si>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</si>
  <si>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</si>
  <si>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</si>
  <si>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</si>
  <si>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</si>
  <si>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</si>
  <si>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</si>
  <si>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Марка и год выпуска автомобиля (спецтехники), используемого в бизнесе</t>
  </si>
  <si>
    <t>Адрес регистрации</t>
  </si>
  <si>
    <t>Недвижимость 1</t>
  </si>
  <si>
    <t>Недвижимость 2</t>
  </si>
  <si>
    <t>Недвижимость 3</t>
  </si>
  <si>
    <t>Вид деятельности</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</si>
  <si>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</si>
  <si>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</si>
  <si>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</si>
  <si>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</si>
  <si>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</si>
  <si>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Наименование банка 1</t>
  </si>
  <si>
    <t>к/сч банка</t>
  </si>
  <si>
    <t>Расчетный счет №</t>
  </si>
  <si>
    <t>Наименование банка 2</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</si>
  <si>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</si>
  <si>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</si>
  <si>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</si>
  <si>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</si>
  <si>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</si>
  <si>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</si>
  <si>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 xml:space="preserve">Наименование, адрес и площадь объекта недвижимости, используемого в бизнесе, кв.м. </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</si>
  <si>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</si>
  <si>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</si>
  <si>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</si>
  <si>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</si>
  <si>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</si>
  <si>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Себестоимость</t>
  </si>
  <si>
    <t>Расходы на рекламу, связь</t>
  </si>
  <si>
    <t>Личные расходы</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</si>
  <si>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</si>
  <si>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</si>
  <si>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</si>
  <si>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</si>
  <si>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</si>
  <si>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</si>
  <si>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</si>
  <si>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</si>
  <si>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</si>
  <si>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</si>
  <si>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</si>
  <si>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</si>
  <si>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</si>
  <si>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</si>
  <si>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</si>
  <si>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</si>
  <si>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</si>
  <si>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Расшифровка подписи</t>
  </si>
  <si>
    <t>Обслуживающие банки</t>
  </si>
  <si>
    <t>СВЕДЕНИЯ О МИКРОЗАЙМЕ</t>
  </si>
  <si>
    <t>Количество сотрудников
(в т.ч. работающих по договорам гражданско-правового характера)</t>
  </si>
  <si>
    <t>Остаток денежных средств в КАССЕ (на дату заполнения), руб.</t>
  </si>
  <si>
    <t>Да/нет</t>
  </si>
  <si>
    <t>Оборудование находится в собственности (аренде)</t>
  </si>
  <si>
    <t xml:space="preserve">Стоимость оборудования (если оборудование в собственности) либо стоимость аренды </t>
  </si>
  <si>
    <t xml:space="preserve">Наименование банка / лизинговой компании / организации/Ф.И.О. физического лица </t>
  </si>
  <si>
    <t>микрозайму, отвечающему следующим условиям:</t>
  </si>
  <si>
    <t>Адрес фактического проживания</t>
  </si>
  <si>
    <t>Запас сырья и материалов, руб. (по закупочной стоимости на дату заполнения)</t>
  </si>
  <si>
    <t>Статус (собственность / аренда)</t>
  </si>
  <si>
    <t>Стоимость аренды (если арендуется), руб/мес</t>
  </si>
  <si>
    <t>Рыночная стоимость автотранспорта (спетехники) (если в собственности),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</si>
  <si>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</si>
  <si>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</si>
  <si>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</si>
  <si>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</si>
  <si>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</si>
  <si>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</si>
  <si>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рубли</t>
  </si>
  <si>
    <t>Обязательство 5</t>
  </si>
  <si>
    <t>Обязательство 6</t>
  </si>
  <si>
    <t>Обязательство 7</t>
  </si>
  <si>
    <t>Обязательство 8</t>
  </si>
  <si>
    <t>Среднемесячный объем выручки за последние 6 месяцев, руб.</t>
  </si>
  <si>
    <t>Рыночная стоимость (если недвижимость в собственности), руб.</t>
  </si>
  <si>
    <t>Стоимость аренды (если арендуется), руб./мес</t>
  </si>
  <si>
    <t>Расходы на оплату аренды и коммунальных услуг</t>
  </si>
  <si>
    <t>Налоги (ЕНВД, УСН, ЕСХН, патент, налог на прибыль, транспортный налог, налог на имущество)</t>
  </si>
  <si>
    <t>Запас товара, готовой продукции (по закупочной стоимости на дату заполнения)</t>
  </si>
  <si>
    <t>Остаток денежных средств НА РАСЧЕТНОМ СЧЕТЕ (на дату заполнения), руб.</t>
  </si>
  <si>
    <t>Сумма, руб.</t>
  </si>
  <si>
    <t>Дата 
возникновения</t>
  </si>
  <si>
    <t>Расходы на выплаты персоналу (заработная плата)</t>
  </si>
  <si>
    <t>НДФЛ с заработной платы</t>
  </si>
  <si>
    <t>офис  обслуживания___________________</t>
  </si>
  <si>
    <t>Средняя заработная плата на предприятии, за посление 6 месяцев, руб/мес</t>
  </si>
  <si>
    <t>Руководитель 
(для юр.лица)</t>
  </si>
  <si>
    <t>Среднемесячные обороты по счету за последние 6 мес., руб/мес</t>
  </si>
  <si>
    <t>Средняя сумма затрат на ГСМ за последние 6 месяцев, руб/мес</t>
  </si>
  <si>
    <t>Сумма затрат на текущий ремонт транспорта за последние 6 месяцев, руб/мес</t>
  </si>
  <si>
    <t>Средняя стоимость аренды транспорта
 (услуг транспортной компании) за последние 6 месяцев, руб/мес</t>
  </si>
  <si>
    <t>ОСНОВНЫЕ ФИНАНСОВЫЕ ПОКАЗАТЕЛИ ПО УПРАВЛЕНЧЕСКОЙ ОТЧЕТНОСТИ (на дату заполнения, в рублях)</t>
  </si>
  <si>
    <t>ОТМЕТКИ ФОНДА "ЮГОРСКАЯ РЕГИОНАЛЬНАЯ МИКРОКРЕДИТНАЯ КОМПАНИЯ"</t>
  </si>
  <si>
    <t xml:space="preserve"> _______________________________________________________________________________________________________________
                                         указать наименование юридического лица / Ф.И.О. индивидуального предпринимателя (Главы КФХ)</t>
  </si>
  <si>
    <t>СВЕДЕНИЯ О ЗАЙМОДАВЦЕ</t>
  </si>
  <si>
    <t>Адрес фактического местонахождения (для юр.лица)/места жительства (для ИП, Главы КФХ)</t>
  </si>
  <si>
    <t>АНКЕТА ПОРУЧИТЕЛЯ/ ЗАЛОГОДАТЕЛЯ- ЮРИДИЧЕСКОГО ЛИЦА 
(ИНДИВИДУАЛЬНОГО ПРЕДПРИНИМАТЕЛЯ, ГЛАВЫ КФХ)</t>
  </si>
  <si>
    <r>
      <t xml:space="preserve">Поручительство/ Залог предоставляется в качестве обеспечения по запрашиваемому                                                   </t>
    </r>
    <r>
      <rPr>
        <b/>
        <i/>
        <sz val="10"/>
        <rFont val="Times New Roman"/>
        <family val="1"/>
      </rPr>
      <t xml:space="preserve">
</t>
    </r>
  </si>
  <si>
    <t>Подпись, М.П.</t>
  </si>
  <si>
    <t xml:space="preserve">Организационно-правовая форма и полное наименование юридического лица (для юр.лица) </t>
  </si>
  <si>
    <t>ИНН/ОГРН</t>
  </si>
  <si>
    <t>Фамилия, имя, отчество индивидуального предпринимателя/ Главы КФХ</t>
  </si>
  <si>
    <t>Дата и место рождения</t>
  </si>
  <si>
    <t>ОГРНИП</t>
  </si>
  <si>
    <t>Серия, номер паспорта, кем и когда выдан, код подразделения</t>
  </si>
  <si>
    <t>Гл.бухгалтер (бухгалтер)</t>
  </si>
  <si>
    <t>Производите ли Вы подакцизные товары*?
Да/нет</t>
  </si>
  <si>
    <t>Реализуете ли Вы подакцизные товары*? Да/нет</t>
  </si>
  <si>
    <t>СВЕДЕНИЯ О ПОРУЧИТЕЛЕ/ЗАЛОГОДАТЕЛЕ</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</si>
  <si>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</si>
  <si>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Значение за 
___________</t>
  </si>
  <si>
    <t>Значение за
___________</t>
  </si>
  <si>
    <t>Значение за 
__________</t>
  </si>
  <si>
    <t>Значение за
__________</t>
  </si>
  <si>
    <t>Наименование показателя/период (6 месяцев, предшествующих заполнению анкеты)</t>
  </si>
  <si>
    <t>ИНН (при наличии)</t>
  </si>
  <si>
    <t>СНИЛС (при наличии)</t>
  </si>
  <si>
    <t xml:space="preserve">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 </t>
  </si>
  <si>
    <t>Сумма запрашиваемого микрозайма, руб.</t>
  </si>
  <si>
    <t>Срок запрашиваемого микрозайма, мес.</t>
  </si>
  <si>
    <t>Характер задолженности - текущая, просроченная, прочее</t>
  </si>
  <si>
    <t xml:space="preserve">Планируемый срок погашения </t>
  </si>
  <si>
    <t>КРЕДИТНАЯ ИСТОРИЯ (необходимо указать ВСЕ текущие обязательства организации/ индивидуального предпринимателя по кредитованию, лизингу, поручительствам. При не достаточности граф данные заполняются на отдельном листе и являются приложением к анкете поручителя/залогодателя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</si>
  <si>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</si>
  <si>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</si>
  <si>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 xml:space="preserve">Фонд "Югорская региональная микрокредитная компания"
ОГРН 1108600002059/ИНН 8601042850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</si>
  <si>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
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 фотографии, фото и видео материалы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</si>
</sst>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0"/>
      <color indexed="12"/>
      <name val="Times New Roman"/>
      <family val="1"/>
    </font>
    <font>
      <sz val="12"/>
      <color indexed="12"/>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2"/>
      <color rgb="FF2907B9"/>
      <name val="Times New Roman"/>
      <family val="1"/>
    </font>
    <font>
      <sz val="10"/>
      <color rgb="FF2907B9"/>
      <name val="Times New Roman"/>
      <family val="1"/>
    </font>
    <font>
      <i/>
      <sz val="12"/>
      <color rgb="FF2907B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99FF"/>
        <bgColor indexed="64"/>
      </patternFill>
    </fill>
    <fill>
      <patternFill patternType="solid">
        <fgColor indexed="42"/>
        <bgColor indexed="64"/>
      </patternFill>
    </fill>
    <fill>
      <patternFill patternType="solid">
        <fgColor indexed="2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thin"/>
      <bottom style="thin"/>
    </border>
    <border>
      <left style="thin"/>
      <right style="thin"/>
      <top style="thin"/>
      <bottom style="thin"/>
    </border>
    <border>
      <left style="hair"/>
      <right>
        <color indexed="63"/>
      </right>
      <top>
        <color indexed="63"/>
      </top>
      <bottom style="thin"/>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color indexed="63"/>
      </left>
      <right style="hair"/>
      <top style="thin"/>
      <bottom>
        <color indexed="63"/>
      </bottom>
    </border>
    <border>
      <left style="thin"/>
      <right>
        <color indexed="63"/>
      </right>
      <top>
        <color indexed="63"/>
      </top>
      <bottom style="hair"/>
    </border>
    <border>
      <left style="hair"/>
      <right>
        <color indexed="63"/>
      </right>
      <top style="thin"/>
      <bottom style="thin"/>
    </border>
    <border>
      <left>
        <color indexed="63"/>
      </left>
      <right style="hair"/>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hair"/>
      <bottom style="hair"/>
    </border>
    <border>
      <left style="hair"/>
      <right>
        <color indexed="63"/>
      </right>
      <top style="thin"/>
      <bottom>
        <color indexed="63"/>
      </bottom>
    </border>
    <border>
      <left style="thin"/>
      <right>
        <color indexed="63"/>
      </right>
      <top style="hair"/>
      <bottom style="thin"/>
    </border>
    <border>
      <left style="thin"/>
      <right>
        <color indexed="63"/>
      </right>
      <top style="hair"/>
      <bottom>
        <color indexed="63"/>
      </bottom>
    </border>
    <border>
      <left style="hair"/>
      <right style="hair"/>
      <top style="hair"/>
      <bottom>
        <color indexed="63"/>
      </bottom>
    </border>
    <border>
      <left style="hair"/>
      <right style="hair"/>
      <top>
        <color indexed="63"/>
      </top>
      <bottom style="thin"/>
    </border>
    <border>
      <left style="hair"/>
      <right style="thin"/>
      <top style="hair"/>
      <bottom style="hair"/>
    </border>
    <border>
      <left style="hair"/>
      <right style="thin"/>
      <top>
        <color indexed="63"/>
      </top>
      <bottom style="thin"/>
    </border>
    <border>
      <left>
        <color indexed="63"/>
      </left>
      <right style="thin"/>
      <top style="thin"/>
      <bottom style="hair"/>
    </border>
    <border>
      <left style="thin"/>
      <right style="hair"/>
      <top style="thin"/>
      <bottom style="thin"/>
    </border>
    <border>
      <left style="hair"/>
      <right style="hair"/>
      <top style="thin"/>
      <bottom style="thin"/>
    </border>
    <border>
      <left style="hair"/>
      <right style="hair"/>
      <top>
        <color indexed="63"/>
      </top>
      <bottom style="hair"/>
    </border>
    <border>
      <left>
        <color indexed="63"/>
      </left>
      <right style="hair"/>
      <top>
        <color indexed="63"/>
      </top>
      <bottom style="thin"/>
    </border>
    <border>
      <left style="thin"/>
      <right style="hair"/>
      <top style="hair"/>
      <bottom style="hair"/>
    </border>
    <border>
      <left>
        <color indexed="63"/>
      </left>
      <right style="thin"/>
      <top>
        <color indexed="63"/>
      </top>
      <bottom style="hair"/>
    </border>
    <border>
      <left style="thin"/>
      <right style="hair"/>
      <top style="thin"/>
      <bottom style="hair"/>
    </border>
    <border>
      <left style="hair"/>
      <right style="thin"/>
      <top style="thin"/>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style="hair"/>
      <right style="thin"/>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thin"/>
    </border>
    <border>
      <left style="hair"/>
      <right style="thin"/>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66">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8" fillId="0" borderId="0" xfId="0" applyFont="1" applyBorder="1" applyAlignment="1">
      <alignment horizontal="left" vertical="center"/>
    </xf>
    <xf numFmtId="0" fontId="48" fillId="0" borderId="0" xfId="0" applyFont="1" applyFill="1" applyBorder="1" applyAlignment="1">
      <alignment horizontal="left" vertical="center"/>
    </xf>
    <xf numFmtId="0" fontId="48" fillId="33" borderId="0" xfId="0" applyFont="1" applyFill="1" applyBorder="1" applyAlignment="1">
      <alignment horizontal="left" vertical="center"/>
    </xf>
    <xf numFmtId="0" fontId="48"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vertical="top" wrapText="1"/>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34" borderId="23"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8" fillId="35" borderId="19" xfId="0" applyFont="1" applyFill="1" applyBorder="1" applyAlignment="1">
      <alignment horizontal="left" vertical="center" wrapText="1"/>
    </xf>
    <xf numFmtId="0" fontId="8" fillId="35" borderId="17" xfId="0" applyFont="1" applyFill="1" applyBorder="1" applyAlignment="1">
      <alignment horizontal="left" vertical="center" wrapText="1"/>
    </xf>
    <xf numFmtId="0" fontId="8" fillId="35" borderId="21" xfId="0" applyFont="1" applyFill="1" applyBorder="1" applyAlignment="1">
      <alignment horizontal="left" vertical="center"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49" fontId="4" fillId="33" borderId="23"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0" fontId="4" fillId="34" borderId="19"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21"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24"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0" xfId="0" applyFont="1" applyFill="1" applyBorder="1" applyAlignment="1">
      <alignment horizontal="center" vertical="center" wrapText="1"/>
    </xf>
    <xf numFmtId="3" fontId="49" fillId="0" borderId="33" xfId="0" applyNumberFormat="1" applyFont="1" applyBorder="1" applyAlignment="1">
      <alignment horizontal="center" vertical="center" wrapText="1"/>
    </xf>
    <xf numFmtId="3" fontId="49" fillId="0" borderId="20" xfId="0" applyNumberFormat="1" applyFont="1" applyBorder="1" applyAlignment="1">
      <alignment horizontal="center" vertical="center" wrapText="1"/>
    </xf>
    <xf numFmtId="49" fontId="49" fillId="0" borderId="34" xfId="0" applyNumberFormat="1" applyFont="1" applyBorder="1" applyAlignment="1">
      <alignment horizontal="center" vertical="center" wrapText="1"/>
    </xf>
    <xf numFmtId="0" fontId="4" fillId="34" borderId="23" xfId="0" applyFont="1" applyFill="1" applyBorder="1" applyAlignment="1">
      <alignment horizontal="left" vertical="top" wrapText="1"/>
    </xf>
    <xf numFmtId="0" fontId="4" fillId="34" borderId="22" xfId="0" applyFont="1" applyFill="1" applyBorder="1" applyAlignment="1">
      <alignment horizontal="left" vertical="top" wrapText="1"/>
    </xf>
    <xf numFmtId="0" fontId="4" fillId="34" borderId="15" xfId="0" applyFont="1" applyFill="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49" fontId="49" fillId="0" borderId="35" xfId="0" applyNumberFormat="1" applyFont="1" applyBorder="1" applyAlignment="1">
      <alignment horizontal="center" vertical="center" wrapText="1"/>
    </xf>
    <xf numFmtId="49" fontId="49" fillId="0" borderId="36" xfId="0" applyNumberFormat="1" applyFont="1" applyBorder="1" applyAlignment="1">
      <alignment horizontal="center" vertical="center" wrapText="1"/>
    </xf>
    <xf numFmtId="49" fontId="49" fillId="0" borderId="37" xfId="0" applyNumberFormat="1" applyFont="1" applyBorder="1" applyAlignment="1">
      <alignment horizontal="center" vertical="center" wrapText="1"/>
    </xf>
    <xf numFmtId="0" fontId="50" fillId="0" borderId="38" xfId="0" applyFont="1" applyBorder="1" applyAlignment="1">
      <alignment horizontal="center" vertical="top" wrapText="1"/>
    </xf>
    <xf numFmtId="12" fontId="8" fillId="0" borderId="17" xfId="0" applyNumberFormat="1" applyFont="1" applyBorder="1" applyAlignment="1">
      <alignment horizontal="center" vertical="center"/>
    </xf>
    <xf numFmtId="12" fontId="8" fillId="0" borderId="31" xfId="0" applyNumberFormat="1" applyFont="1" applyBorder="1" applyAlignment="1">
      <alignment horizontal="center" vertical="center"/>
    </xf>
    <xf numFmtId="0" fontId="4" fillId="34" borderId="23"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4" fillId="34" borderId="28"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3" fontId="4" fillId="33" borderId="32" xfId="0" applyNumberFormat="1" applyFont="1" applyFill="1" applyBorder="1" applyAlignment="1">
      <alignment horizontal="center" vertical="center" wrapText="1"/>
    </xf>
    <xf numFmtId="3" fontId="4" fillId="33" borderId="41"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42" xfId="0" applyNumberFormat="1" applyFont="1" applyFill="1" applyBorder="1" applyAlignment="1">
      <alignment horizontal="center" vertical="center"/>
    </xf>
    <xf numFmtId="3" fontId="4" fillId="33" borderId="41"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xf>
    <xf numFmtId="3" fontId="4" fillId="33" borderId="43" xfId="0" applyNumberFormat="1" applyFont="1" applyFill="1" applyBorder="1" applyAlignment="1">
      <alignment horizontal="center" vertical="center" wrapText="1"/>
    </xf>
    <xf numFmtId="3" fontId="4" fillId="33" borderId="44" xfId="0" applyNumberFormat="1" applyFont="1" applyFill="1" applyBorder="1" applyAlignment="1">
      <alignment horizontal="center" vertical="center" wrapText="1"/>
    </xf>
    <xf numFmtId="3" fontId="4" fillId="33" borderId="45" xfId="0" applyNumberFormat="1" applyFont="1" applyFill="1" applyBorder="1" applyAlignment="1">
      <alignment horizontal="center" vertical="center" wrapText="1"/>
    </xf>
    <xf numFmtId="14" fontId="8" fillId="33" borderId="28" xfId="53" applyNumberFormat="1" applyFont="1" applyFill="1" applyBorder="1" applyAlignment="1">
      <alignment horizontal="center" vertical="center"/>
      <protection/>
    </xf>
    <xf numFmtId="14" fontId="8" fillId="33" borderId="29" xfId="53" applyNumberFormat="1" applyFont="1" applyFill="1" applyBorder="1" applyAlignment="1">
      <alignment horizontal="center" vertical="center"/>
      <protection/>
    </xf>
    <xf numFmtId="14" fontId="8" fillId="33" borderId="30" xfId="53" applyNumberFormat="1" applyFont="1" applyFill="1" applyBorder="1" applyAlignment="1">
      <alignment horizontal="center" vertical="center"/>
      <protection/>
    </xf>
    <xf numFmtId="0" fontId="4" fillId="34" borderId="46" xfId="0" applyFont="1" applyFill="1" applyBorder="1" applyAlignment="1">
      <alignment horizontal="left" vertical="center" wrapText="1"/>
    </xf>
    <xf numFmtId="49" fontId="49" fillId="0" borderId="28" xfId="0" applyNumberFormat="1" applyFont="1" applyBorder="1" applyAlignment="1">
      <alignment horizontal="center" vertical="center" wrapText="1"/>
    </xf>
    <xf numFmtId="49" fontId="49" fillId="0" borderId="29" xfId="0" applyNumberFormat="1" applyFont="1" applyBorder="1" applyAlignment="1">
      <alignment horizontal="center" vertical="center" wrapText="1"/>
    </xf>
    <xf numFmtId="49" fontId="49" fillId="0" borderId="30" xfId="0" applyNumberFormat="1" applyFont="1" applyBorder="1" applyAlignment="1">
      <alignment horizontal="center" vertical="center" wrapText="1"/>
    </xf>
    <xf numFmtId="49" fontId="4" fillId="33" borderId="47" xfId="0" applyNumberFormat="1" applyFont="1" applyFill="1" applyBorder="1" applyAlignment="1">
      <alignment horizontal="center" vertical="center" wrapText="1"/>
    </xf>
    <xf numFmtId="49" fontId="4" fillId="33" borderId="48" xfId="0" applyNumberFormat="1" applyFont="1" applyFill="1" applyBorder="1" applyAlignment="1">
      <alignment horizontal="center" vertical="center" wrapText="1"/>
    </xf>
    <xf numFmtId="49" fontId="4" fillId="33" borderId="49" xfId="0" applyNumberFormat="1" applyFont="1" applyFill="1" applyBorder="1" applyAlignment="1">
      <alignment horizontal="center" vertical="center" wrapText="1"/>
    </xf>
    <xf numFmtId="3" fontId="4" fillId="33" borderId="28" xfId="0" applyNumberFormat="1" applyFont="1" applyFill="1" applyBorder="1" applyAlignment="1">
      <alignment horizontal="center" vertical="center" wrapText="1"/>
    </xf>
    <xf numFmtId="3" fontId="4" fillId="33" borderId="29" xfId="0" applyNumberFormat="1" applyFont="1" applyFill="1" applyBorder="1" applyAlignment="1">
      <alignment horizontal="center" vertical="center" wrapText="1"/>
    </xf>
    <xf numFmtId="3" fontId="4" fillId="33" borderId="30"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4" borderId="19"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42" xfId="0" applyFont="1" applyFill="1" applyBorder="1" applyAlignment="1">
      <alignment horizontal="left" vertical="center" wrapText="1"/>
    </xf>
    <xf numFmtId="14" fontId="8" fillId="33" borderId="47" xfId="53" applyNumberFormat="1" applyFont="1" applyFill="1" applyBorder="1" applyAlignment="1">
      <alignment horizontal="center" vertical="center"/>
      <protection/>
    </xf>
    <xf numFmtId="14" fontId="8" fillId="33" borderId="48" xfId="53" applyNumberFormat="1" applyFont="1" applyFill="1" applyBorder="1" applyAlignment="1">
      <alignment horizontal="center" vertical="center"/>
      <protection/>
    </xf>
    <xf numFmtId="14" fontId="8" fillId="33" borderId="49" xfId="53" applyNumberFormat="1" applyFont="1" applyFill="1" applyBorder="1" applyAlignment="1">
      <alignment horizontal="center" vertical="center"/>
      <protection/>
    </xf>
    <xf numFmtId="0" fontId="4" fillId="34" borderId="15"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16" xfId="0" applyFont="1" applyFill="1" applyBorder="1" applyAlignment="1">
      <alignment horizontal="left" vertical="center" wrapText="1"/>
    </xf>
    <xf numFmtId="3" fontId="4" fillId="0" borderId="23"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50"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51" xfId="0" applyNumberFormat="1" applyFont="1" applyBorder="1" applyAlignment="1">
      <alignment horizontal="center" vertical="center"/>
    </xf>
    <xf numFmtId="49" fontId="4" fillId="33" borderId="32"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xf>
    <xf numFmtId="2" fontId="4" fillId="34" borderId="32" xfId="0" applyNumberFormat="1" applyFont="1" applyFill="1" applyBorder="1" applyAlignment="1">
      <alignment horizontal="left" vertical="center" wrapText="1"/>
    </xf>
    <xf numFmtId="3" fontId="49" fillId="0" borderId="28" xfId="0" applyNumberFormat="1" applyFont="1" applyBorder="1" applyAlignment="1">
      <alignment horizontal="center" vertical="center" wrapText="1"/>
    </xf>
    <xf numFmtId="3" fontId="49" fillId="0" borderId="29" xfId="0" applyNumberFormat="1" applyFont="1" applyBorder="1" applyAlignment="1">
      <alignment horizontal="center" vertical="center" wrapText="1"/>
    </xf>
    <xf numFmtId="49" fontId="49" fillId="0" borderId="52" xfId="0" applyNumberFormat="1" applyFont="1" applyBorder="1" applyAlignment="1">
      <alignment horizontal="center" vertical="center" wrapText="1"/>
    </xf>
    <xf numFmtId="3" fontId="49" fillId="0" borderId="34" xfId="0" applyNumberFormat="1" applyFont="1" applyBorder="1" applyAlignment="1">
      <alignment horizontal="center" vertical="center" wrapText="1"/>
    </xf>
    <xf numFmtId="0" fontId="4" fillId="34" borderId="41" xfId="0" applyFont="1" applyFill="1" applyBorder="1" applyAlignment="1">
      <alignment horizontal="left" vertical="center" wrapText="1"/>
    </xf>
    <xf numFmtId="0" fontId="4" fillId="34" borderId="53" xfId="0" applyFont="1" applyFill="1" applyBorder="1" applyAlignment="1">
      <alignment horizontal="left" vertical="center" wrapText="1"/>
    </xf>
    <xf numFmtId="0" fontId="49" fillId="33" borderId="17" xfId="0" applyFont="1" applyFill="1" applyBorder="1" applyAlignment="1">
      <alignment horizontal="center" vertical="top" wrapText="1"/>
    </xf>
    <xf numFmtId="0" fontId="49" fillId="33" borderId="42" xfId="0" applyFont="1" applyFill="1" applyBorder="1" applyAlignment="1">
      <alignment horizontal="center" vertical="top" wrapText="1"/>
    </xf>
    <xf numFmtId="0" fontId="4" fillId="34" borderId="54" xfId="0" applyFont="1" applyFill="1" applyBorder="1" applyAlignment="1">
      <alignment horizontal="left" vertical="center" wrapText="1"/>
    </xf>
    <xf numFmtId="0" fontId="4" fillId="34" borderId="48" xfId="0" applyFont="1" applyFill="1" applyBorder="1" applyAlignment="1">
      <alignment horizontal="left" vertical="center" wrapText="1"/>
    </xf>
    <xf numFmtId="3" fontId="49" fillId="0" borderId="30" xfId="0" applyNumberFormat="1" applyFont="1" applyBorder="1" applyAlignment="1">
      <alignment horizontal="center" vertical="center" wrapText="1"/>
    </xf>
    <xf numFmtId="3" fontId="8" fillId="0" borderId="34" xfId="0" applyNumberFormat="1" applyFont="1" applyFill="1" applyBorder="1" applyAlignment="1">
      <alignment horizontal="center" vertical="center"/>
    </xf>
    <xf numFmtId="0" fontId="50" fillId="0" borderId="27" xfId="0" applyFont="1" applyBorder="1" applyAlignment="1">
      <alignment horizontal="center" vertical="center" wrapText="1"/>
    </xf>
    <xf numFmtId="0" fontId="4" fillId="34" borderId="55"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29" xfId="0" applyFont="1" applyFill="1" applyBorder="1" applyAlignment="1">
      <alignment horizontal="left" vertical="center"/>
    </xf>
    <xf numFmtId="0" fontId="4" fillId="34" borderId="30" xfId="0" applyFont="1" applyFill="1" applyBorder="1" applyAlignment="1">
      <alignment horizontal="left" vertical="center"/>
    </xf>
    <xf numFmtId="3" fontId="8" fillId="0" borderId="28" xfId="53" applyNumberFormat="1" applyFont="1" applyFill="1" applyBorder="1" applyAlignment="1">
      <alignment horizontal="center" vertical="center"/>
      <protection/>
    </xf>
    <xf numFmtId="3" fontId="8" fillId="0" borderId="29" xfId="53" applyNumberFormat="1" applyFont="1" applyFill="1" applyBorder="1" applyAlignment="1">
      <alignment horizontal="center" vertical="center"/>
      <protection/>
    </xf>
    <xf numFmtId="3" fontId="8" fillId="0" borderId="30" xfId="53" applyNumberFormat="1" applyFont="1" applyFill="1" applyBorder="1" applyAlignment="1">
      <alignment horizontal="center" vertical="center"/>
      <protection/>
    </xf>
    <xf numFmtId="3" fontId="8" fillId="0" borderId="56" xfId="0" applyNumberFormat="1" applyFont="1" applyFill="1" applyBorder="1" applyAlignment="1">
      <alignment horizontal="center" vertical="center"/>
    </xf>
    <xf numFmtId="3" fontId="8" fillId="0" borderId="43" xfId="53" applyNumberFormat="1" applyFont="1" applyFill="1" applyBorder="1" applyAlignment="1">
      <alignment horizontal="center" vertical="center"/>
      <protection/>
    </xf>
    <xf numFmtId="3" fontId="8" fillId="0" borderId="44" xfId="53" applyNumberFormat="1" applyFont="1" applyFill="1" applyBorder="1" applyAlignment="1">
      <alignment horizontal="center" vertical="center"/>
      <protection/>
    </xf>
    <xf numFmtId="3" fontId="8" fillId="0" borderId="45" xfId="53" applyNumberFormat="1" applyFont="1" applyFill="1" applyBorder="1" applyAlignment="1">
      <alignment horizontal="center" vertical="center"/>
      <protection/>
    </xf>
    <xf numFmtId="14" fontId="8" fillId="0" borderId="34" xfId="0" applyNumberFormat="1" applyFont="1" applyFill="1" applyBorder="1" applyAlignment="1">
      <alignment horizontal="center" vertical="center"/>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3" fontId="8" fillId="0" borderId="57" xfId="0" applyNumberFormat="1" applyFont="1" applyFill="1" applyBorder="1" applyAlignment="1">
      <alignment horizontal="center" vertical="center"/>
    </xf>
    <xf numFmtId="0" fontId="4" fillId="34" borderId="54"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3" fontId="8" fillId="0" borderId="47" xfId="53" applyNumberFormat="1" applyFont="1" applyFill="1" applyBorder="1" applyAlignment="1">
      <alignment horizontal="center" vertical="center"/>
      <protection/>
    </xf>
    <xf numFmtId="3" fontId="8" fillId="0" borderId="48" xfId="53" applyNumberFormat="1" applyFont="1" applyFill="1" applyBorder="1" applyAlignment="1">
      <alignment horizontal="center" vertical="center"/>
      <protection/>
    </xf>
    <xf numFmtId="3" fontId="8" fillId="0" borderId="49" xfId="53" applyNumberFormat="1" applyFont="1" applyFill="1" applyBorder="1" applyAlignment="1">
      <alignment horizontal="center" vertical="center"/>
      <protection/>
    </xf>
    <xf numFmtId="3" fontId="8" fillId="0" borderId="58" xfId="0" applyNumberFormat="1" applyFont="1" applyFill="1" applyBorder="1" applyAlignment="1">
      <alignment horizontal="center" vertical="center"/>
    </xf>
    <xf numFmtId="14" fontId="8" fillId="0" borderId="28" xfId="53" applyNumberFormat="1" applyFont="1" applyFill="1" applyBorder="1" applyAlignment="1">
      <alignment horizontal="center" vertical="center"/>
      <protection/>
    </xf>
    <xf numFmtId="14" fontId="8" fillId="0" borderId="29" xfId="53" applyNumberFormat="1" applyFont="1" applyFill="1" applyBorder="1" applyAlignment="1">
      <alignment horizontal="center" vertical="center"/>
      <protection/>
    </xf>
    <xf numFmtId="14" fontId="8" fillId="0" borderId="30" xfId="53" applyNumberFormat="1" applyFont="1" applyFill="1" applyBorder="1" applyAlignment="1">
      <alignment horizontal="center" vertical="center"/>
      <protection/>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3" fontId="8" fillId="0" borderId="59" xfId="0" applyNumberFormat="1" applyFont="1" applyFill="1" applyBorder="1" applyAlignment="1">
      <alignment horizontal="center" vertical="center"/>
    </xf>
    <xf numFmtId="0" fontId="50" fillId="0" borderId="60" xfId="0" applyFont="1" applyBorder="1" applyAlignment="1">
      <alignment horizontal="center" vertical="center" wrapText="1"/>
    </xf>
    <xf numFmtId="0" fontId="4" fillId="34" borderId="61" xfId="0" applyFont="1" applyFill="1" applyBorder="1" applyAlignment="1">
      <alignment horizontal="center" vertical="center" wrapText="1"/>
    </xf>
    <xf numFmtId="0" fontId="4" fillId="34" borderId="62" xfId="0" applyFont="1" applyFill="1" applyBorder="1" applyAlignment="1">
      <alignment horizontal="center" vertical="center" wrapText="1"/>
    </xf>
    <xf numFmtId="3" fontId="4" fillId="0" borderId="33"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49" fontId="49" fillId="0" borderId="6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4" fillId="34" borderId="64" xfId="0" applyFont="1" applyFill="1" applyBorder="1" applyAlignment="1">
      <alignment horizontal="left" vertical="center" wrapText="1"/>
    </xf>
    <xf numFmtId="0" fontId="4" fillId="34" borderId="6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49" fontId="49" fillId="0" borderId="66" xfId="0" applyNumberFormat="1" applyFont="1" applyBorder="1" applyAlignment="1">
      <alignment horizontal="center" vertical="center" wrapText="1"/>
    </xf>
    <xf numFmtId="0" fontId="4" fillId="34" borderId="65" xfId="0" applyFont="1" applyFill="1" applyBorder="1" applyAlignment="1">
      <alignment horizontal="lef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34" borderId="40"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9" fillId="0" borderId="64" xfId="0" applyNumberFormat="1" applyFont="1" applyBorder="1" applyAlignment="1">
      <alignment horizontal="center" vertical="center" wrapText="1"/>
    </xf>
    <xf numFmtId="0" fontId="4" fillId="34" borderId="32" xfId="0" applyFont="1" applyFill="1" applyBorder="1" applyAlignment="1">
      <alignment horizontal="left" vertical="top"/>
    </xf>
    <xf numFmtId="0" fontId="4" fillId="34" borderId="32" xfId="0" applyFont="1" applyFill="1" applyBorder="1" applyAlignment="1">
      <alignment horizontal="left" vertical="center" wrapText="1"/>
    </xf>
    <xf numFmtId="0" fontId="4" fillId="34" borderId="32" xfId="0" applyFont="1" applyFill="1" applyBorder="1" applyAlignment="1">
      <alignment horizontal="left" vertical="center"/>
    </xf>
    <xf numFmtId="0" fontId="4" fillId="0" borderId="32" xfId="0" applyFont="1" applyBorder="1" applyAlignment="1">
      <alignment horizontal="center" vertical="center"/>
    </xf>
    <xf numFmtId="0" fontId="4" fillId="34" borderId="67" xfId="0" applyFont="1" applyFill="1" applyBorder="1" applyAlignment="1">
      <alignment horizontal="left" vertical="top"/>
    </xf>
    <xf numFmtId="0" fontId="4" fillId="34" borderId="38" xfId="0" applyFont="1" applyFill="1" applyBorder="1" applyAlignment="1">
      <alignment horizontal="left" vertical="top"/>
    </xf>
    <xf numFmtId="0" fontId="4" fillId="34" borderId="68" xfId="0" applyFont="1" applyFill="1" applyBorder="1" applyAlignment="1">
      <alignment horizontal="left" vertical="top"/>
    </xf>
    <xf numFmtId="0" fontId="4" fillId="34" borderId="69" xfId="0" applyFont="1" applyFill="1" applyBorder="1" applyAlignment="1">
      <alignment horizontal="left" vertical="top"/>
    </xf>
    <xf numFmtId="0" fontId="4" fillId="34" borderId="63" xfId="0" applyFont="1" applyFill="1" applyBorder="1" applyAlignment="1">
      <alignment horizontal="left" vertical="top"/>
    </xf>
    <xf numFmtId="0" fontId="4" fillId="34" borderId="70" xfId="0" applyFont="1" applyFill="1" applyBorder="1" applyAlignment="1">
      <alignment horizontal="left" vertical="top"/>
    </xf>
    <xf numFmtId="0" fontId="4" fillId="34" borderId="65" xfId="0" applyFont="1" applyFill="1" applyBorder="1" applyAlignment="1">
      <alignment horizontal="left" vertical="top"/>
    </xf>
    <xf numFmtId="0" fontId="4" fillId="34" borderId="34" xfId="0" applyFont="1" applyFill="1" applyBorder="1" applyAlignment="1">
      <alignment horizontal="left" vertical="top"/>
    </xf>
    <xf numFmtId="0" fontId="4" fillId="34" borderId="58" xfId="0" applyFont="1" applyFill="1" applyBorder="1" applyAlignment="1">
      <alignment horizontal="left" vertical="top"/>
    </xf>
    <xf numFmtId="0" fontId="4" fillId="34" borderId="71" xfId="0" applyFont="1" applyFill="1" applyBorder="1" applyAlignment="1">
      <alignment horizontal="left" vertical="top"/>
    </xf>
    <xf numFmtId="0" fontId="4" fillId="34" borderId="72" xfId="0" applyFont="1" applyFill="1" applyBorder="1" applyAlignment="1">
      <alignment horizontal="left" vertical="top"/>
    </xf>
    <xf numFmtId="0" fontId="4" fillId="34" borderId="73" xfId="0" applyFont="1" applyFill="1" applyBorder="1" applyAlignment="1">
      <alignment horizontal="left" vertical="top"/>
    </xf>
    <xf numFmtId="49" fontId="4" fillId="34" borderId="32" xfId="0" applyNumberFormat="1" applyFont="1" applyFill="1" applyBorder="1" applyAlignment="1">
      <alignment horizontal="left" vertical="center" wrapText="1"/>
    </xf>
    <xf numFmtId="0" fontId="4" fillId="0" borderId="32" xfId="0" applyFont="1" applyFill="1" applyBorder="1" applyAlignment="1">
      <alignment horizontal="center" vertical="center"/>
    </xf>
    <xf numFmtId="3" fontId="51" fillId="0" borderId="23" xfId="0" applyNumberFormat="1" applyFont="1" applyBorder="1" applyAlignment="1">
      <alignment horizontal="center" vertical="center"/>
    </xf>
    <xf numFmtId="3" fontId="51" fillId="0" borderId="22" xfId="0" applyNumberFormat="1" applyFont="1" applyBorder="1" applyAlignment="1">
      <alignment horizontal="center" vertical="center"/>
    </xf>
    <xf numFmtId="3" fontId="51" fillId="0" borderId="15" xfId="0" applyNumberFormat="1" applyFont="1" applyBorder="1" applyAlignment="1">
      <alignment horizontal="center" vertical="center"/>
    </xf>
    <xf numFmtId="3" fontId="51" fillId="0" borderId="24" xfId="0" applyNumberFormat="1" applyFont="1" applyBorder="1" applyAlignment="1">
      <alignment horizontal="center" vertical="center"/>
    </xf>
    <xf numFmtId="3" fontId="51" fillId="0" borderId="20" xfId="0" applyNumberFormat="1" applyFont="1" applyBorder="1" applyAlignment="1">
      <alignment horizontal="center" vertical="center"/>
    </xf>
    <xf numFmtId="3" fontId="51" fillId="0" borderId="16" xfId="0" applyNumberFormat="1" applyFont="1" applyBorder="1" applyAlignment="1">
      <alignment horizontal="center" vertical="center"/>
    </xf>
    <xf numFmtId="0" fontId="4" fillId="34" borderId="19"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34" xfId="0" applyFont="1" applyFill="1" applyBorder="1" applyAlignment="1">
      <alignment horizontal="left" vertical="center" wrapText="1"/>
    </xf>
    <xf numFmtId="0" fontId="4" fillId="34" borderId="74" xfId="0" applyFont="1" applyFill="1" applyBorder="1" applyAlignment="1">
      <alignment horizontal="center" vertical="center" wrapText="1"/>
    </xf>
    <xf numFmtId="0" fontId="4" fillId="36" borderId="38" xfId="0" applyFont="1" applyFill="1" applyBorder="1" applyAlignment="1">
      <alignment horizontal="center" vertical="center"/>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4" fillId="0" borderId="62"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3" fontId="4" fillId="0" borderId="16" xfId="0" applyNumberFormat="1" applyFont="1" applyBorder="1" applyAlignment="1">
      <alignment horizontal="center" vertical="center" wrapText="1"/>
    </xf>
    <xf numFmtId="0" fontId="8" fillId="37" borderId="76" xfId="0" applyFont="1" applyFill="1" applyBorder="1" applyAlignment="1">
      <alignment horizontal="left" vertical="center"/>
    </xf>
    <xf numFmtId="0" fontId="8" fillId="37" borderId="77" xfId="0" applyFont="1" applyFill="1" applyBorder="1" applyAlignment="1">
      <alignment horizontal="left" vertical="center"/>
    </xf>
    <xf numFmtId="0" fontId="8" fillId="37" borderId="78" xfId="0" applyFont="1" applyFill="1" applyBorder="1" applyAlignment="1">
      <alignment horizontal="left" vertical="center"/>
    </xf>
    <xf numFmtId="0" fontId="8" fillId="34" borderId="67" xfId="0" applyFont="1" applyFill="1" applyBorder="1" applyAlignment="1">
      <alignment horizontal="left" vertical="center" wrapText="1"/>
    </xf>
    <xf numFmtId="0" fontId="8" fillId="34" borderId="38" xfId="0" applyFont="1" applyFill="1" applyBorder="1" applyAlignment="1">
      <alignment horizontal="left" vertical="center" wrapText="1"/>
    </xf>
    <xf numFmtId="0" fontId="8" fillId="34" borderId="25" xfId="0" applyFont="1" applyFill="1" applyBorder="1" applyAlignment="1">
      <alignment horizontal="left" vertical="center" wrapText="1"/>
    </xf>
    <xf numFmtId="49" fontId="8" fillId="0" borderId="28" xfId="53" applyNumberFormat="1" applyFont="1" applyFill="1" applyBorder="1" applyAlignment="1">
      <alignment horizontal="center" vertical="center"/>
      <protection/>
    </xf>
    <xf numFmtId="49" fontId="8" fillId="0" borderId="29" xfId="53" applyNumberFormat="1" applyFont="1" applyFill="1" applyBorder="1" applyAlignment="1">
      <alignment horizontal="center" vertical="center"/>
      <protection/>
    </xf>
    <xf numFmtId="49" fontId="8" fillId="0" borderId="30" xfId="53" applyNumberFormat="1" applyFont="1" applyFill="1" applyBorder="1" applyAlignment="1">
      <alignment horizontal="center" vertical="center"/>
      <protection/>
    </xf>
    <xf numFmtId="49" fontId="8" fillId="0" borderId="63"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0" fontId="4" fillId="34" borderId="22" xfId="0" applyFont="1" applyFill="1" applyBorder="1" applyAlignment="1">
      <alignment horizontal="left" vertical="top"/>
    </xf>
    <xf numFmtId="0" fontId="4" fillId="34" borderId="15" xfId="0" applyFont="1" applyFill="1" applyBorder="1" applyAlignment="1">
      <alignment horizontal="left" vertical="top"/>
    </xf>
    <xf numFmtId="0" fontId="4" fillId="34" borderId="18" xfId="0" applyFont="1" applyFill="1" applyBorder="1" applyAlignment="1">
      <alignment horizontal="left" vertical="top"/>
    </xf>
    <xf numFmtId="0" fontId="4" fillId="34" borderId="0" xfId="0" applyFont="1" applyFill="1" applyBorder="1" applyAlignment="1">
      <alignment horizontal="left" vertical="top"/>
    </xf>
    <xf numFmtId="0" fontId="4" fillId="34" borderId="14" xfId="0" applyFont="1" applyFill="1" applyBorder="1" applyAlignment="1">
      <alignment horizontal="left" vertical="top"/>
    </xf>
    <xf numFmtId="0" fontId="4" fillId="36" borderId="68"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34" borderId="62" xfId="0" applyFont="1" applyFill="1" applyBorder="1" applyAlignment="1">
      <alignment horizontal="left" vertical="top" wrapText="1"/>
    </xf>
    <xf numFmtId="49" fontId="4" fillId="33" borderId="18"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0" fontId="8" fillId="37" borderId="32" xfId="0" applyFont="1" applyFill="1" applyBorder="1" applyAlignment="1">
      <alignment horizontal="left" vertical="center"/>
    </xf>
    <xf numFmtId="0" fontId="3" fillId="33" borderId="0" xfId="0" applyFont="1" applyFill="1" applyBorder="1" applyAlignment="1">
      <alignment horizontal="left" vertical="center" wrapText="1"/>
    </xf>
    <xf numFmtId="49" fontId="8" fillId="33" borderId="32"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3" fontId="4" fillId="33" borderId="19"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4" fillId="34" borderId="21" xfId="0" applyFont="1" applyFill="1" applyBorder="1" applyAlignment="1">
      <alignment horizontal="left" vertical="center" wrapText="1"/>
    </xf>
    <xf numFmtId="0" fontId="8" fillId="33" borderId="0" xfId="0" applyFont="1" applyFill="1" applyBorder="1" applyAlignment="1">
      <alignment vertical="center" wrapText="1"/>
    </xf>
    <xf numFmtId="49" fontId="4" fillId="33" borderId="19"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0" fontId="4" fillId="34" borderId="32" xfId="0" applyFont="1" applyFill="1" applyBorder="1" applyAlignment="1">
      <alignment horizontal="center" vertical="center" wrapText="1"/>
    </xf>
    <xf numFmtId="0" fontId="4" fillId="34" borderId="32" xfId="0" applyFont="1" applyFill="1" applyBorder="1" applyAlignment="1">
      <alignment horizontal="center" vertical="center"/>
    </xf>
    <xf numFmtId="0" fontId="4" fillId="0" borderId="79"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3" fontId="4" fillId="33" borderId="19" xfId="0" applyNumberFormat="1" applyFont="1" applyFill="1" applyBorder="1" applyAlignment="1">
      <alignment horizontal="center" vertical="center" wrapText="1"/>
    </xf>
    <xf numFmtId="3" fontId="8" fillId="0" borderId="32" xfId="53" applyNumberFormat="1" applyFont="1" applyBorder="1" applyAlignment="1">
      <alignment horizontal="center" vertical="center"/>
      <protection/>
    </xf>
    <xf numFmtId="3" fontId="8" fillId="0" borderId="19" xfId="53" applyNumberFormat="1" applyFont="1" applyBorder="1" applyAlignment="1">
      <alignment horizontal="center" vertical="center"/>
      <protection/>
    </xf>
    <xf numFmtId="3" fontId="49" fillId="0" borderId="16"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3" fontId="49" fillId="0" borderId="52" xfId="0" applyNumberFormat="1" applyFont="1" applyBorder="1" applyAlignment="1">
      <alignment horizontal="center" vertical="center" wrapText="1"/>
    </xf>
    <xf numFmtId="0" fontId="4" fillId="34" borderId="18" xfId="0" applyFont="1" applyFill="1" applyBorder="1" applyAlignment="1">
      <alignment horizontal="left" vertical="center" wrapText="1"/>
    </xf>
    <xf numFmtId="0" fontId="4" fillId="34" borderId="0" xfId="0" applyFont="1" applyFill="1" applyBorder="1" applyAlignment="1">
      <alignment horizontal="left" vertical="center" wrapText="1"/>
    </xf>
    <xf numFmtId="49" fontId="8" fillId="0" borderId="58" xfId="0" applyNumberFormat="1" applyFont="1" applyFill="1" applyBorder="1" applyAlignment="1">
      <alignment horizontal="center" vertical="center"/>
    </xf>
    <xf numFmtId="49" fontId="8" fillId="0" borderId="43" xfId="53" applyNumberFormat="1" applyFont="1" applyFill="1" applyBorder="1" applyAlignment="1">
      <alignment horizontal="center" vertical="center"/>
      <protection/>
    </xf>
    <xf numFmtId="49" fontId="8" fillId="0" borderId="44" xfId="53" applyNumberFormat="1" applyFont="1" applyFill="1" applyBorder="1" applyAlignment="1">
      <alignment horizontal="center" vertical="center"/>
      <protection/>
    </xf>
    <xf numFmtId="49" fontId="8" fillId="0" borderId="45" xfId="53" applyNumberFormat="1" applyFont="1" applyFill="1" applyBorder="1" applyAlignment="1">
      <alignment horizontal="center" vertical="center"/>
      <protection/>
    </xf>
    <xf numFmtId="49" fontId="8" fillId="0" borderId="35" xfId="53" applyNumberFormat="1" applyFont="1" applyFill="1" applyBorder="1" applyAlignment="1">
      <alignment horizontal="center" vertical="center"/>
      <protection/>
    </xf>
    <xf numFmtId="49" fontId="8" fillId="0" borderId="36" xfId="53" applyNumberFormat="1" applyFont="1" applyFill="1" applyBorder="1" applyAlignment="1">
      <alignment horizontal="center" vertical="center"/>
      <protection/>
    </xf>
    <xf numFmtId="49" fontId="8" fillId="0" borderId="37" xfId="53" applyNumberFormat="1" applyFont="1" applyFill="1" applyBorder="1" applyAlignment="1">
      <alignment horizontal="center" vertical="center"/>
      <protection/>
    </xf>
    <xf numFmtId="14" fontId="8" fillId="0" borderId="58" xfId="0" applyNumberFormat="1" applyFont="1" applyFill="1" applyBorder="1" applyAlignment="1">
      <alignment horizontal="center" vertical="center"/>
    </xf>
    <xf numFmtId="0" fontId="4" fillId="36" borderId="25" xfId="0" applyFont="1" applyFill="1" applyBorder="1" applyAlignment="1">
      <alignment horizontal="center" vertical="center"/>
    </xf>
    <xf numFmtId="0" fontId="4" fillId="36" borderId="26" xfId="0" applyFont="1" applyFill="1" applyBorder="1" applyAlignment="1">
      <alignment horizontal="center" vertical="center"/>
    </xf>
    <xf numFmtId="0" fontId="4" fillId="36" borderId="27" xfId="0" applyFont="1" applyFill="1" applyBorder="1" applyAlignment="1">
      <alignment horizontal="center" vertical="center"/>
    </xf>
    <xf numFmtId="49" fontId="8" fillId="0" borderId="70" xfId="0" applyNumberFormat="1" applyFont="1" applyFill="1" applyBorder="1" applyAlignment="1">
      <alignment horizontal="center" vertical="center"/>
    </xf>
    <xf numFmtId="3" fontId="8" fillId="0" borderId="80" xfId="0" applyNumberFormat="1" applyFont="1" applyFill="1" applyBorder="1" applyAlignment="1">
      <alignment horizontal="center" vertical="center"/>
    </xf>
    <xf numFmtId="0" fontId="4" fillId="34" borderId="55"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3" fontId="8" fillId="0" borderId="35" xfId="53" applyNumberFormat="1" applyFont="1" applyFill="1" applyBorder="1" applyAlignment="1">
      <alignment horizontal="center" vertical="center"/>
      <protection/>
    </xf>
    <xf numFmtId="3" fontId="8" fillId="0" borderId="36" xfId="53" applyNumberFormat="1" applyFont="1" applyFill="1" applyBorder="1" applyAlignment="1">
      <alignment horizontal="center" vertical="center"/>
      <protection/>
    </xf>
    <xf numFmtId="3" fontId="8" fillId="0" borderId="37" xfId="53" applyNumberFormat="1" applyFont="1" applyFill="1" applyBorder="1" applyAlignment="1">
      <alignment horizontal="center" vertical="center"/>
      <protection/>
    </xf>
    <xf numFmtId="3" fontId="8" fillId="0" borderId="63" xfId="0" applyNumberFormat="1" applyFont="1" applyFill="1" applyBorder="1" applyAlignment="1">
      <alignment horizontal="center" vertical="center"/>
    </xf>
    <xf numFmtId="0" fontId="6" fillId="38" borderId="61" xfId="0" applyFont="1" applyFill="1" applyBorder="1" applyAlignment="1">
      <alignment horizontal="left" vertical="center"/>
    </xf>
    <xf numFmtId="0" fontId="6" fillId="38" borderId="62" xfId="0" applyFont="1" applyFill="1" applyBorder="1" applyAlignment="1">
      <alignment horizontal="left" vertical="center"/>
    </xf>
    <xf numFmtId="0" fontId="6" fillId="38" borderId="75" xfId="0" applyFont="1" applyFill="1" applyBorder="1" applyAlignment="1">
      <alignment horizontal="left" vertical="center"/>
    </xf>
    <xf numFmtId="0" fontId="6" fillId="38" borderId="81" xfId="0" applyFont="1" applyFill="1" applyBorder="1" applyAlignment="1">
      <alignment horizontal="left" vertical="center"/>
    </xf>
    <xf numFmtId="0" fontId="6" fillId="38" borderId="57" xfId="0" applyFont="1" applyFill="1" applyBorder="1" applyAlignment="1">
      <alignment horizontal="left" vertical="center"/>
    </xf>
    <xf numFmtId="0" fontId="6" fillId="38" borderId="59" xfId="0" applyFont="1" applyFill="1" applyBorder="1" applyAlignment="1">
      <alignment horizontal="left"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6" fillId="34" borderId="82" xfId="0" applyFont="1" applyFill="1" applyBorder="1" applyAlignment="1">
      <alignment horizontal="left" vertical="center" wrapText="1"/>
    </xf>
    <xf numFmtId="0" fontId="6" fillId="34" borderId="83"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6" fillId="33" borderId="82"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5" fillId="0" borderId="19" xfId="0" applyFont="1" applyBorder="1" applyAlignment="1">
      <alignment horizontal="center" vertical="center"/>
    </xf>
    <xf numFmtId="0" fontId="6" fillId="38" borderId="41" xfId="0" applyFont="1" applyFill="1" applyBorder="1" applyAlignment="1">
      <alignment horizontal="lef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34" borderId="19" xfId="0" applyFont="1" applyFill="1" applyBorder="1" applyAlignment="1">
      <alignment horizontal="left" vertical="center"/>
    </xf>
    <xf numFmtId="0" fontId="6" fillId="34" borderId="17" xfId="0" applyFont="1" applyFill="1" applyBorder="1" applyAlignment="1">
      <alignment horizontal="left" vertical="center"/>
    </xf>
    <xf numFmtId="0" fontId="6" fillId="38" borderId="21" xfId="0" applyFont="1" applyFill="1" applyBorder="1" applyAlignment="1">
      <alignment horizontal="left" vertical="center"/>
    </xf>
    <xf numFmtId="14" fontId="7" fillId="0" borderId="1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3" fillId="37" borderId="19" xfId="0" applyFont="1" applyFill="1" applyBorder="1" applyAlignment="1">
      <alignment horizontal="left" vertical="center"/>
    </xf>
    <xf numFmtId="0" fontId="3" fillId="37" borderId="17" xfId="0" applyFont="1" applyFill="1" applyBorder="1" applyAlignment="1">
      <alignment horizontal="left" vertical="center"/>
    </xf>
    <xf numFmtId="0" fontId="3" fillId="37" borderId="21" xfId="0" applyFont="1" applyFill="1" applyBorder="1" applyAlignment="1">
      <alignment horizontal="left" vertical="center"/>
    </xf>
    <xf numFmtId="0" fontId="5" fillId="34" borderId="0" xfId="0" applyFont="1" applyFill="1" applyBorder="1" applyAlignment="1">
      <alignment horizontal="left" vertical="center"/>
    </xf>
    <xf numFmtId="0" fontId="6" fillId="38" borderId="33" xfId="0" applyFont="1" applyFill="1" applyBorder="1" applyAlignment="1">
      <alignment horizontal="left" vertical="center"/>
    </xf>
    <xf numFmtId="49" fontId="7" fillId="0" borderId="19"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1" xfId="0" applyNumberFormat="1"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3" fontId="4" fillId="33" borderId="32" xfId="0" applyNumberFormat="1" applyFont="1" applyFill="1" applyBorder="1" applyAlignment="1">
      <alignment horizontal="center" vertical="center"/>
    </xf>
    <xf numFmtId="3" fontId="4" fillId="34" borderId="32"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47</xdr:row>
      <xdr:rowOff>0</xdr:rowOff>
    </xdr:from>
    <xdr:ext cx="352425" cy="295275"/>
    <xdr:sp>
      <xdr:nvSpPr>
        <xdr:cNvPr id="1" name="AutoShape 54" descr="optnbtn"/>
        <xdr:cNvSpPr>
          <a:spLocks noChangeAspect="1"/>
        </xdr:cNvSpPr>
      </xdr:nvSpPr>
      <xdr:spPr>
        <a:xfrm>
          <a:off x="45720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52425" cy="295275"/>
    <xdr:sp>
      <xdr:nvSpPr>
        <xdr:cNvPr id="2" name="AutoShape 55" descr="optnbtn"/>
        <xdr:cNvSpPr>
          <a:spLocks noChangeAspect="1"/>
        </xdr:cNvSpPr>
      </xdr:nvSpPr>
      <xdr:spPr>
        <a:xfrm>
          <a:off x="45720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3" name="AutoShape 133"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4" name="AutoShape 134"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5" name="AutoShape 135"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6" name="AutoShape 136"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7" name="AutoShape 137"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8" name="AutoShape 138"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9" name="AutoShape 139"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0" name="AutoShape 140" descr="optnbtn"/>
        <xdr:cNvSpPr>
          <a:spLocks noChangeAspect="1"/>
        </xdr:cNvSpPr>
      </xdr:nvSpPr>
      <xdr:spPr>
        <a:xfrm>
          <a:off x="5457825" y="13696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1" name="AutoShape 141" descr="optnbtn"/>
        <xdr:cNvSpPr>
          <a:spLocks noChangeAspect="1"/>
        </xdr:cNvSpPr>
      </xdr:nvSpPr>
      <xdr:spPr>
        <a:xfrm>
          <a:off x="5457825" y="110966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2" name="AutoShape 142" descr="optnbtn"/>
        <xdr:cNvSpPr>
          <a:spLocks noChangeAspect="1"/>
        </xdr:cNvSpPr>
      </xdr:nvSpPr>
      <xdr:spPr>
        <a:xfrm>
          <a:off x="5457825" y="110966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3" name="AutoShape 143" descr="optnbtn"/>
        <xdr:cNvSpPr>
          <a:spLocks noChangeAspect="1"/>
        </xdr:cNvSpPr>
      </xdr:nvSpPr>
      <xdr:spPr>
        <a:xfrm>
          <a:off x="5457825" y="125825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4" name="AutoShape 144" descr="optnbtn"/>
        <xdr:cNvSpPr>
          <a:spLocks noChangeAspect="1"/>
        </xdr:cNvSpPr>
      </xdr:nvSpPr>
      <xdr:spPr>
        <a:xfrm>
          <a:off x="5457825" y="125825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5" name="AutoShape 209" descr="optnbtn"/>
        <xdr:cNvSpPr>
          <a:spLocks noChangeAspect="1"/>
        </xdr:cNvSpPr>
      </xdr:nvSpPr>
      <xdr:spPr>
        <a:xfrm>
          <a:off x="5457825" y="11096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6" name="AutoShape 210" descr="optnbtn"/>
        <xdr:cNvSpPr>
          <a:spLocks noChangeAspect="1"/>
        </xdr:cNvSpPr>
      </xdr:nvSpPr>
      <xdr:spPr>
        <a:xfrm>
          <a:off x="5457825" y="11096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7" name="AutoShape 211" descr="optnbtn"/>
        <xdr:cNvSpPr>
          <a:spLocks noChangeAspect="1"/>
        </xdr:cNvSpPr>
      </xdr:nvSpPr>
      <xdr:spPr>
        <a:xfrm>
          <a:off x="5457825" y="11096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8" name="AutoShape 212" descr="optnbtn"/>
        <xdr:cNvSpPr>
          <a:spLocks noChangeAspect="1"/>
        </xdr:cNvSpPr>
      </xdr:nvSpPr>
      <xdr:spPr>
        <a:xfrm>
          <a:off x="5457825" y="11096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9" name="AutoShape 213" descr="optnbtn"/>
        <xdr:cNvSpPr>
          <a:spLocks noChangeAspect="1"/>
        </xdr:cNvSpPr>
      </xdr:nvSpPr>
      <xdr:spPr>
        <a:xfrm>
          <a:off x="5457825" y="12582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0" name="AutoShape 214" descr="optnbtn"/>
        <xdr:cNvSpPr>
          <a:spLocks noChangeAspect="1"/>
        </xdr:cNvSpPr>
      </xdr:nvSpPr>
      <xdr:spPr>
        <a:xfrm>
          <a:off x="5457825" y="12582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1" name="AutoShape 215" descr="optnbtn"/>
        <xdr:cNvSpPr>
          <a:spLocks noChangeAspect="1"/>
        </xdr:cNvSpPr>
      </xdr:nvSpPr>
      <xdr:spPr>
        <a:xfrm>
          <a:off x="5457825" y="12582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2" name="AutoShape 216" descr="optnbtn"/>
        <xdr:cNvSpPr>
          <a:spLocks noChangeAspect="1"/>
        </xdr:cNvSpPr>
      </xdr:nvSpPr>
      <xdr:spPr>
        <a:xfrm>
          <a:off x="5457825" y="12582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3" name="AutoShape 217"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 name="AutoShape 218"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 name="AutoShape 219"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6" name="AutoShape 220"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7" name="AutoShape 221"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8" name="AutoShape 222"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 name="AutoShape 223"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 name="AutoShape 224"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1" name="AutoShape 225"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2" name="AutoShape 226"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3" name="AutoShape 227"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4" name="AutoShape 228"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5" name="AutoShape 229"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6" name="AutoShape 230" descr="optnbtn"/>
        <xdr:cNvSpPr>
          <a:spLocks noChangeAspect="1"/>
        </xdr:cNvSpPr>
      </xdr:nvSpPr>
      <xdr:spPr>
        <a:xfrm>
          <a:off x="5457825" y="13696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7" name="AutoShape 234" descr="optnbtn"/>
        <xdr:cNvSpPr>
          <a:spLocks noChangeAspect="1"/>
        </xdr:cNvSpPr>
      </xdr:nvSpPr>
      <xdr:spPr>
        <a:xfrm>
          <a:off x="103632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8" name="AutoShape 235" descr="optnbtn"/>
        <xdr:cNvSpPr>
          <a:spLocks noChangeAspect="1"/>
        </xdr:cNvSpPr>
      </xdr:nvSpPr>
      <xdr:spPr>
        <a:xfrm>
          <a:off x="103632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9" name="AutoShape 236" descr="optnbtn"/>
        <xdr:cNvSpPr>
          <a:spLocks noChangeAspect="1"/>
        </xdr:cNvSpPr>
      </xdr:nvSpPr>
      <xdr:spPr>
        <a:xfrm>
          <a:off x="103632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0" name="AutoShape 237" descr="optnbtn"/>
        <xdr:cNvSpPr>
          <a:spLocks noChangeAspect="1"/>
        </xdr:cNvSpPr>
      </xdr:nvSpPr>
      <xdr:spPr>
        <a:xfrm>
          <a:off x="103632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1" name="AutoShape 238" descr="optnbtn"/>
        <xdr:cNvSpPr>
          <a:spLocks noChangeAspect="1"/>
        </xdr:cNvSpPr>
      </xdr:nvSpPr>
      <xdr:spPr>
        <a:xfrm>
          <a:off x="103632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2" name="AutoShape 239" descr="optnbtn"/>
        <xdr:cNvSpPr>
          <a:spLocks noChangeAspect="1"/>
        </xdr:cNvSpPr>
      </xdr:nvSpPr>
      <xdr:spPr>
        <a:xfrm>
          <a:off x="10363200" y="16202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542925"/>
    <xdr:sp>
      <xdr:nvSpPr>
        <xdr:cNvPr id="43" name="AutoShape 54" descr="optnbtn"/>
        <xdr:cNvSpPr>
          <a:spLocks noChangeAspect="1"/>
        </xdr:cNvSpPr>
      </xdr:nvSpPr>
      <xdr:spPr>
        <a:xfrm>
          <a:off x="45720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542925"/>
    <xdr:sp>
      <xdr:nvSpPr>
        <xdr:cNvPr id="44" name="AutoShape 55" descr="optnbtn"/>
        <xdr:cNvSpPr>
          <a:spLocks noChangeAspect="1"/>
        </xdr:cNvSpPr>
      </xdr:nvSpPr>
      <xdr:spPr>
        <a:xfrm>
          <a:off x="45720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42925"/>
    <xdr:sp>
      <xdr:nvSpPr>
        <xdr:cNvPr id="45" name="AutoShape 234" descr="optnbtn"/>
        <xdr:cNvSpPr>
          <a:spLocks noChangeAspect="1"/>
        </xdr:cNvSpPr>
      </xdr:nvSpPr>
      <xdr:spPr>
        <a:xfrm>
          <a:off x="103632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42925"/>
    <xdr:sp>
      <xdr:nvSpPr>
        <xdr:cNvPr id="46" name="AutoShape 235" descr="optnbtn"/>
        <xdr:cNvSpPr>
          <a:spLocks noChangeAspect="1"/>
        </xdr:cNvSpPr>
      </xdr:nvSpPr>
      <xdr:spPr>
        <a:xfrm>
          <a:off x="103632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42925"/>
    <xdr:sp>
      <xdr:nvSpPr>
        <xdr:cNvPr id="47" name="AutoShape 236" descr="optnbtn"/>
        <xdr:cNvSpPr>
          <a:spLocks noChangeAspect="1"/>
        </xdr:cNvSpPr>
      </xdr:nvSpPr>
      <xdr:spPr>
        <a:xfrm>
          <a:off x="103632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42925"/>
    <xdr:sp>
      <xdr:nvSpPr>
        <xdr:cNvPr id="48" name="AutoShape 237" descr="optnbtn"/>
        <xdr:cNvSpPr>
          <a:spLocks noChangeAspect="1"/>
        </xdr:cNvSpPr>
      </xdr:nvSpPr>
      <xdr:spPr>
        <a:xfrm>
          <a:off x="103632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42925"/>
    <xdr:sp>
      <xdr:nvSpPr>
        <xdr:cNvPr id="49" name="AutoShape 238" descr="optnbtn"/>
        <xdr:cNvSpPr>
          <a:spLocks noChangeAspect="1"/>
        </xdr:cNvSpPr>
      </xdr:nvSpPr>
      <xdr:spPr>
        <a:xfrm>
          <a:off x="103632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42925"/>
    <xdr:sp>
      <xdr:nvSpPr>
        <xdr:cNvPr id="50" name="AutoShape 239" descr="optnbtn"/>
        <xdr:cNvSpPr>
          <a:spLocks noChangeAspect="1"/>
        </xdr:cNvSpPr>
      </xdr:nvSpPr>
      <xdr:spPr>
        <a:xfrm>
          <a:off x="10363200" y="35747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1" name="AutoShape 133"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2" name="AutoShape 134"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3" name="AutoShape 135"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4" name="AutoShape 136"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5" name="AutoShape 137"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6" name="AutoShape 138"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7" name="AutoShape 139"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8" name="AutoShape 140" descr="optnbtn"/>
        <xdr:cNvSpPr>
          <a:spLocks noChangeAspect="1"/>
        </xdr:cNvSpPr>
      </xdr:nvSpPr>
      <xdr:spPr>
        <a:xfrm>
          <a:off x="5457825" y="142303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59" name="AutoShape 217"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0" name="AutoShape 218"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1" name="AutoShape 219"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2" name="AutoShape 220"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3" name="AutoShape 221"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4" name="AutoShape 222"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5" name="AutoShape 223"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6" name="AutoShape 224"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7" name="AutoShape 225"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8" name="AutoShape 226"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9" name="AutoShape 227"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0" name="AutoShape 228"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1" name="AutoShape 229" descr="optnbtn"/>
        <xdr:cNvSpPr>
          <a:spLocks noChangeAspect="1"/>
        </xdr:cNvSpPr>
      </xdr:nvSpPr>
      <xdr:spPr>
        <a:xfrm>
          <a:off x="5457825" y="14230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117</xdr:row>
      <xdr:rowOff>0</xdr:rowOff>
    </xdr:from>
    <xdr:ext cx="352425" cy="533400"/>
    <xdr:sp>
      <xdr:nvSpPr>
        <xdr:cNvPr id="72" name="AutoShape 54" descr="optnbtn"/>
        <xdr:cNvSpPr>
          <a:spLocks noChangeAspect="1"/>
        </xdr:cNvSpPr>
      </xdr:nvSpPr>
      <xdr:spPr>
        <a:xfrm>
          <a:off x="45720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117</xdr:row>
      <xdr:rowOff>0</xdr:rowOff>
    </xdr:from>
    <xdr:ext cx="352425" cy="533400"/>
    <xdr:sp>
      <xdr:nvSpPr>
        <xdr:cNvPr id="73" name="AutoShape 55" descr="optnbtn"/>
        <xdr:cNvSpPr>
          <a:spLocks noChangeAspect="1"/>
        </xdr:cNvSpPr>
      </xdr:nvSpPr>
      <xdr:spPr>
        <a:xfrm>
          <a:off x="45720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117</xdr:row>
      <xdr:rowOff>0</xdr:rowOff>
    </xdr:from>
    <xdr:ext cx="352425" cy="533400"/>
    <xdr:sp>
      <xdr:nvSpPr>
        <xdr:cNvPr id="74" name="AutoShape 234" descr="optnbtn"/>
        <xdr:cNvSpPr>
          <a:spLocks noChangeAspect="1"/>
        </xdr:cNvSpPr>
      </xdr:nvSpPr>
      <xdr:spPr>
        <a:xfrm>
          <a:off x="103632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117</xdr:row>
      <xdr:rowOff>0</xdr:rowOff>
    </xdr:from>
    <xdr:ext cx="352425" cy="533400"/>
    <xdr:sp>
      <xdr:nvSpPr>
        <xdr:cNvPr id="75" name="AutoShape 235" descr="optnbtn"/>
        <xdr:cNvSpPr>
          <a:spLocks noChangeAspect="1"/>
        </xdr:cNvSpPr>
      </xdr:nvSpPr>
      <xdr:spPr>
        <a:xfrm>
          <a:off x="103632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117</xdr:row>
      <xdr:rowOff>0</xdr:rowOff>
    </xdr:from>
    <xdr:ext cx="352425" cy="533400"/>
    <xdr:sp>
      <xdr:nvSpPr>
        <xdr:cNvPr id="76" name="AutoShape 236" descr="optnbtn"/>
        <xdr:cNvSpPr>
          <a:spLocks noChangeAspect="1"/>
        </xdr:cNvSpPr>
      </xdr:nvSpPr>
      <xdr:spPr>
        <a:xfrm>
          <a:off x="103632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117</xdr:row>
      <xdr:rowOff>0</xdr:rowOff>
    </xdr:from>
    <xdr:ext cx="352425" cy="533400"/>
    <xdr:sp>
      <xdr:nvSpPr>
        <xdr:cNvPr id="77" name="AutoShape 237" descr="optnbtn"/>
        <xdr:cNvSpPr>
          <a:spLocks noChangeAspect="1"/>
        </xdr:cNvSpPr>
      </xdr:nvSpPr>
      <xdr:spPr>
        <a:xfrm>
          <a:off x="103632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117</xdr:row>
      <xdr:rowOff>0</xdr:rowOff>
    </xdr:from>
    <xdr:ext cx="352425" cy="533400"/>
    <xdr:sp>
      <xdr:nvSpPr>
        <xdr:cNvPr id="78" name="AutoShape 238" descr="optnbtn"/>
        <xdr:cNvSpPr>
          <a:spLocks noChangeAspect="1"/>
        </xdr:cNvSpPr>
      </xdr:nvSpPr>
      <xdr:spPr>
        <a:xfrm>
          <a:off x="103632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117</xdr:row>
      <xdr:rowOff>0</xdr:rowOff>
    </xdr:from>
    <xdr:ext cx="352425" cy="533400"/>
    <xdr:sp>
      <xdr:nvSpPr>
        <xdr:cNvPr id="79" name="AutoShape 239" descr="optnbtn"/>
        <xdr:cNvSpPr>
          <a:spLocks noChangeAspect="1"/>
        </xdr:cNvSpPr>
      </xdr:nvSpPr>
      <xdr:spPr>
        <a:xfrm>
          <a:off x="10363200" y="420338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466725"/>
    <xdr:sp>
      <xdr:nvSpPr>
        <xdr:cNvPr id="80" name="AutoShape 54" descr="optnbtn"/>
        <xdr:cNvSpPr>
          <a:spLocks noChangeAspect="1"/>
        </xdr:cNvSpPr>
      </xdr:nvSpPr>
      <xdr:spPr>
        <a:xfrm>
          <a:off x="45720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66725"/>
    <xdr:sp>
      <xdr:nvSpPr>
        <xdr:cNvPr id="81" name="AutoShape 234" descr="optnbtn"/>
        <xdr:cNvSpPr>
          <a:spLocks noChangeAspect="1"/>
        </xdr:cNvSpPr>
      </xdr:nvSpPr>
      <xdr:spPr>
        <a:xfrm>
          <a:off x="103632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66725"/>
    <xdr:sp>
      <xdr:nvSpPr>
        <xdr:cNvPr id="82" name="AutoShape 235" descr="optnbtn"/>
        <xdr:cNvSpPr>
          <a:spLocks noChangeAspect="1"/>
        </xdr:cNvSpPr>
      </xdr:nvSpPr>
      <xdr:spPr>
        <a:xfrm>
          <a:off x="103632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66725"/>
    <xdr:sp>
      <xdr:nvSpPr>
        <xdr:cNvPr id="83" name="AutoShape 236" descr="optnbtn"/>
        <xdr:cNvSpPr>
          <a:spLocks noChangeAspect="1"/>
        </xdr:cNvSpPr>
      </xdr:nvSpPr>
      <xdr:spPr>
        <a:xfrm>
          <a:off x="103632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66725"/>
    <xdr:sp>
      <xdr:nvSpPr>
        <xdr:cNvPr id="84" name="AutoShape 237" descr="optnbtn"/>
        <xdr:cNvSpPr>
          <a:spLocks noChangeAspect="1"/>
        </xdr:cNvSpPr>
      </xdr:nvSpPr>
      <xdr:spPr>
        <a:xfrm>
          <a:off x="103632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66725"/>
    <xdr:sp>
      <xdr:nvSpPr>
        <xdr:cNvPr id="85" name="AutoShape 238" descr="optnbtn"/>
        <xdr:cNvSpPr>
          <a:spLocks noChangeAspect="1"/>
        </xdr:cNvSpPr>
      </xdr:nvSpPr>
      <xdr:spPr>
        <a:xfrm>
          <a:off x="103632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66725"/>
    <xdr:sp>
      <xdr:nvSpPr>
        <xdr:cNvPr id="86" name="AutoShape 239" descr="optnbtn"/>
        <xdr:cNvSpPr>
          <a:spLocks noChangeAspect="1"/>
        </xdr:cNvSpPr>
      </xdr:nvSpPr>
      <xdr:spPr>
        <a:xfrm>
          <a:off x="10363200" y="357473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342900"/>
    <xdr:sp>
      <xdr:nvSpPr>
        <xdr:cNvPr id="87" name="AutoShape 54" descr="optnbtn"/>
        <xdr:cNvSpPr>
          <a:spLocks noChangeAspect="1"/>
        </xdr:cNvSpPr>
      </xdr:nvSpPr>
      <xdr:spPr>
        <a:xfrm>
          <a:off x="45720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342900"/>
    <xdr:sp>
      <xdr:nvSpPr>
        <xdr:cNvPr id="88" name="AutoShape 55" descr="optnbtn"/>
        <xdr:cNvSpPr>
          <a:spLocks noChangeAspect="1"/>
        </xdr:cNvSpPr>
      </xdr:nvSpPr>
      <xdr:spPr>
        <a:xfrm>
          <a:off x="45720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89" name="AutoShape 234" descr="optnbtn"/>
        <xdr:cNvSpPr>
          <a:spLocks noChangeAspect="1"/>
        </xdr:cNvSpPr>
      </xdr:nvSpPr>
      <xdr:spPr>
        <a:xfrm>
          <a:off x="103632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0" name="AutoShape 235" descr="optnbtn"/>
        <xdr:cNvSpPr>
          <a:spLocks noChangeAspect="1"/>
        </xdr:cNvSpPr>
      </xdr:nvSpPr>
      <xdr:spPr>
        <a:xfrm>
          <a:off x="103632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1" name="AutoShape 236" descr="optnbtn"/>
        <xdr:cNvSpPr>
          <a:spLocks noChangeAspect="1"/>
        </xdr:cNvSpPr>
      </xdr:nvSpPr>
      <xdr:spPr>
        <a:xfrm>
          <a:off x="103632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2" name="AutoShape 237" descr="optnbtn"/>
        <xdr:cNvSpPr>
          <a:spLocks noChangeAspect="1"/>
        </xdr:cNvSpPr>
      </xdr:nvSpPr>
      <xdr:spPr>
        <a:xfrm>
          <a:off x="103632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3" name="AutoShape 238" descr="optnbtn"/>
        <xdr:cNvSpPr>
          <a:spLocks noChangeAspect="1"/>
        </xdr:cNvSpPr>
      </xdr:nvSpPr>
      <xdr:spPr>
        <a:xfrm>
          <a:off x="103632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4" name="AutoShape 239" descr="optnbtn"/>
        <xdr:cNvSpPr>
          <a:spLocks noChangeAspect="1"/>
        </xdr:cNvSpPr>
      </xdr:nvSpPr>
      <xdr:spPr>
        <a:xfrm>
          <a:off x="10363200" y="35747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52425" cy="542925"/>
    <xdr:sp>
      <xdr:nvSpPr>
        <xdr:cNvPr id="95" name="AutoShape 54" descr="optnbtn"/>
        <xdr:cNvSpPr>
          <a:spLocks noChangeAspect="1"/>
        </xdr:cNvSpPr>
      </xdr:nvSpPr>
      <xdr:spPr>
        <a:xfrm>
          <a:off x="45720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52425" cy="542925"/>
    <xdr:sp>
      <xdr:nvSpPr>
        <xdr:cNvPr id="96" name="AutoShape 55" descr="optnbtn"/>
        <xdr:cNvSpPr>
          <a:spLocks noChangeAspect="1"/>
        </xdr:cNvSpPr>
      </xdr:nvSpPr>
      <xdr:spPr>
        <a:xfrm>
          <a:off x="45720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97" name="AutoShape 234" descr="optnbtn"/>
        <xdr:cNvSpPr>
          <a:spLocks noChangeAspect="1"/>
        </xdr:cNvSpPr>
      </xdr:nvSpPr>
      <xdr:spPr>
        <a:xfrm>
          <a:off x="103632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98" name="AutoShape 235" descr="optnbtn"/>
        <xdr:cNvSpPr>
          <a:spLocks noChangeAspect="1"/>
        </xdr:cNvSpPr>
      </xdr:nvSpPr>
      <xdr:spPr>
        <a:xfrm>
          <a:off x="103632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99" name="AutoShape 236" descr="optnbtn"/>
        <xdr:cNvSpPr>
          <a:spLocks noChangeAspect="1"/>
        </xdr:cNvSpPr>
      </xdr:nvSpPr>
      <xdr:spPr>
        <a:xfrm>
          <a:off x="103632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100" name="AutoShape 237" descr="optnbtn"/>
        <xdr:cNvSpPr>
          <a:spLocks noChangeAspect="1"/>
        </xdr:cNvSpPr>
      </xdr:nvSpPr>
      <xdr:spPr>
        <a:xfrm>
          <a:off x="103632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101" name="AutoShape 238" descr="optnbtn"/>
        <xdr:cNvSpPr>
          <a:spLocks noChangeAspect="1"/>
        </xdr:cNvSpPr>
      </xdr:nvSpPr>
      <xdr:spPr>
        <a:xfrm>
          <a:off x="103632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102" name="AutoShape 239" descr="optnbtn"/>
        <xdr:cNvSpPr>
          <a:spLocks noChangeAspect="1"/>
        </xdr:cNvSpPr>
      </xdr:nvSpPr>
      <xdr:spPr>
        <a:xfrm>
          <a:off x="10363200" y="364331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52425" cy="466725"/>
    <xdr:sp>
      <xdr:nvSpPr>
        <xdr:cNvPr id="103" name="AutoShape 54" descr="optnbtn"/>
        <xdr:cNvSpPr>
          <a:spLocks noChangeAspect="1"/>
        </xdr:cNvSpPr>
      </xdr:nvSpPr>
      <xdr:spPr>
        <a:xfrm>
          <a:off x="45720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104" name="AutoShape 234" descr="optnbtn"/>
        <xdr:cNvSpPr>
          <a:spLocks noChangeAspect="1"/>
        </xdr:cNvSpPr>
      </xdr:nvSpPr>
      <xdr:spPr>
        <a:xfrm>
          <a:off x="103632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105" name="AutoShape 235" descr="optnbtn"/>
        <xdr:cNvSpPr>
          <a:spLocks noChangeAspect="1"/>
        </xdr:cNvSpPr>
      </xdr:nvSpPr>
      <xdr:spPr>
        <a:xfrm>
          <a:off x="103632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106" name="AutoShape 236" descr="optnbtn"/>
        <xdr:cNvSpPr>
          <a:spLocks noChangeAspect="1"/>
        </xdr:cNvSpPr>
      </xdr:nvSpPr>
      <xdr:spPr>
        <a:xfrm>
          <a:off x="103632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107" name="AutoShape 237" descr="optnbtn"/>
        <xdr:cNvSpPr>
          <a:spLocks noChangeAspect="1"/>
        </xdr:cNvSpPr>
      </xdr:nvSpPr>
      <xdr:spPr>
        <a:xfrm>
          <a:off x="103632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108" name="AutoShape 238" descr="optnbtn"/>
        <xdr:cNvSpPr>
          <a:spLocks noChangeAspect="1"/>
        </xdr:cNvSpPr>
      </xdr:nvSpPr>
      <xdr:spPr>
        <a:xfrm>
          <a:off x="103632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109" name="AutoShape 239" descr="optnbtn"/>
        <xdr:cNvSpPr>
          <a:spLocks noChangeAspect="1"/>
        </xdr:cNvSpPr>
      </xdr:nvSpPr>
      <xdr:spPr>
        <a:xfrm>
          <a:off x="10363200" y="3643312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52425" cy="342900"/>
    <xdr:sp>
      <xdr:nvSpPr>
        <xdr:cNvPr id="110" name="AutoShape 54" descr="optnbtn"/>
        <xdr:cNvSpPr>
          <a:spLocks noChangeAspect="1"/>
        </xdr:cNvSpPr>
      </xdr:nvSpPr>
      <xdr:spPr>
        <a:xfrm>
          <a:off x="45720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52425" cy="342900"/>
    <xdr:sp>
      <xdr:nvSpPr>
        <xdr:cNvPr id="111" name="AutoShape 55" descr="optnbtn"/>
        <xdr:cNvSpPr>
          <a:spLocks noChangeAspect="1"/>
        </xdr:cNvSpPr>
      </xdr:nvSpPr>
      <xdr:spPr>
        <a:xfrm>
          <a:off x="45720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112" name="AutoShape 234" descr="optnbtn"/>
        <xdr:cNvSpPr>
          <a:spLocks noChangeAspect="1"/>
        </xdr:cNvSpPr>
      </xdr:nvSpPr>
      <xdr:spPr>
        <a:xfrm>
          <a:off x="103632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113" name="AutoShape 235" descr="optnbtn"/>
        <xdr:cNvSpPr>
          <a:spLocks noChangeAspect="1"/>
        </xdr:cNvSpPr>
      </xdr:nvSpPr>
      <xdr:spPr>
        <a:xfrm>
          <a:off x="103632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114" name="AutoShape 236" descr="optnbtn"/>
        <xdr:cNvSpPr>
          <a:spLocks noChangeAspect="1"/>
        </xdr:cNvSpPr>
      </xdr:nvSpPr>
      <xdr:spPr>
        <a:xfrm>
          <a:off x="103632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115" name="AutoShape 237" descr="optnbtn"/>
        <xdr:cNvSpPr>
          <a:spLocks noChangeAspect="1"/>
        </xdr:cNvSpPr>
      </xdr:nvSpPr>
      <xdr:spPr>
        <a:xfrm>
          <a:off x="103632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116" name="AutoShape 238" descr="optnbtn"/>
        <xdr:cNvSpPr>
          <a:spLocks noChangeAspect="1"/>
        </xdr:cNvSpPr>
      </xdr:nvSpPr>
      <xdr:spPr>
        <a:xfrm>
          <a:off x="103632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117" name="AutoShape 239" descr="optnbtn"/>
        <xdr:cNvSpPr>
          <a:spLocks noChangeAspect="1"/>
        </xdr:cNvSpPr>
      </xdr:nvSpPr>
      <xdr:spPr>
        <a:xfrm>
          <a:off x="10363200" y="36433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I170"/>
  <sheetViews>
    <sheetView tabSelected="1" view="pageBreakPreview" zoomScale="70" zoomScaleNormal="70" zoomScaleSheetLayoutView="70" zoomScalePageLayoutView="55" workbookViewId="0" topLeftCell="A122">
      <selection activeCell="A132" sqref="A132:AM134"/>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5.25390625" style="1" customWidth="1"/>
    <col min="11" max="11" width="4.125" style="1" customWidth="1"/>
    <col min="12" max="12" width="7.625" style="1" customWidth="1"/>
    <col min="13" max="22" width="3.875" style="1" customWidth="1"/>
    <col min="23" max="23" width="6.25390625" style="1" customWidth="1"/>
    <col min="24" max="39" width="3.875" style="1" customWidth="1"/>
    <col min="40" max="84" width="3.875" style="1" hidden="1" customWidth="1"/>
    <col min="85" max="85" width="3.875" style="5" customWidth="1"/>
    <col min="86" max="16384" width="3.875" style="1" customWidth="1"/>
  </cols>
  <sheetData>
    <row r="1" spans="28:39" ht="21" customHeight="1">
      <c r="AB1" s="362"/>
      <c r="AC1" s="363"/>
      <c r="AD1" s="363"/>
      <c r="AE1" s="363"/>
      <c r="AF1" s="363"/>
      <c r="AG1" s="363"/>
      <c r="AH1" s="363"/>
      <c r="AI1" s="363"/>
      <c r="AJ1" s="363"/>
      <c r="AK1" s="363"/>
      <c r="AL1" s="363"/>
      <c r="AM1" s="363"/>
    </row>
    <row r="2" spans="28:39" ht="21" customHeight="1">
      <c r="AB2" s="363"/>
      <c r="AC2" s="363"/>
      <c r="AD2" s="363"/>
      <c r="AE2" s="363"/>
      <c r="AF2" s="363"/>
      <c r="AG2" s="363"/>
      <c r="AH2" s="363"/>
      <c r="AI2" s="363"/>
      <c r="AJ2" s="363"/>
      <c r="AK2" s="363"/>
      <c r="AL2" s="363"/>
      <c r="AM2" s="363"/>
    </row>
    <row r="3" spans="1:12" ht="21" customHeight="1">
      <c r="A3" s="357" t="s">
        <v>131</v>
      </c>
      <c r="B3" s="357"/>
      <c r="C3" s="357"/>
      <c r="D3" s="357"/>
      <c r="E3" s="357"/>
      <c r="F3" s="357"/>
      <c r="G3" s="357"/>
      <c r="H3" s="357"/>
      <c r="I3" s="357"/>
      <c r="J3" s="357"/>
      <c r="K3" s="357"/>
      <c r="L3" s="357"/>
    </row>
    <row r="4" spans="1:39" ht="41.25" customHeight="1">
      <c r="A4" s="289" t="s">
        <v>143</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row>
    <row r="5" spans="1:85" s="3" customFormat="1" ht="12" customHeight="1" hidden="1">
      <c r="A5" s="11"/>
      <c r="C5" s="4"/>
      <c r="D5" s="4"/>
      <c r="E5" s="4"/>
      <c r="F5" s="4"/>
      <c r="G5" s="4"/>
      <c r="H5" s="4"/>
      <c r="I5" s="4"/>
      <c r="J5" s="4"/>
      <c r="K5" s="4"/>
      <c r="L5" s="12"/>
      <c r="M5" s="13"/>
      <c r="N5" s="14"/>
      <c r="O5" s="14"/>
      <c r="P5" s="14"/>
      <c r="Q5" s="14"/>
      <c r="R5" s="14"/>
      <c r="S5" s="14"/>
      <c r="T5" s="14"/>
      <c r="U5" s="14"/>
      <c r="V5" s="14"/>
      <c r="W5" s="14"/>
      <c r="X5" s="14"/>
      <c r="Y5" s="14"/>
      <c r="Z5" s="14"/>
      <c r="AA5" s="14"/>
      <c r="AB5" s="14"/>
      <c r="AC5" s="14"/>
      <c r="AD5" s="14"/>
      <c r="AE5" s="14"/>
      <c r="AF5" s="14"/>
      <c r="AG5" s="14"/>
      <c r="AH5" s="14"/>
      <c r="AI5" s="14"/>
      <c r="AJ5" s="14"/>
      <c r="AK5" s="14"/>
      <c r="AL5" s="14"/>
      <c r="AM5" s="15"/>
      <c r="CG5" s="7"/>
    </row>
    <row r="6" spans="1:85" s="3" customFormat="1" ht="18.75">
      <c r="A6" s="283" t="s">
        <v>144</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CG6" s="7"/>
    </row>
    <row r="7" spans="1:85" s="3" customFormat="1" ht="34.5" customHeight="1">
      <c r="A7" s="291" t="s">
        <v>140</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CG7" s="7"/>
    </row>
    <row r="8" spans="1:85" s="3" customFormat="1" ht="18.75">
      <c r="A8" s="283" t="s">
        <v>103</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CG8" s="7"/>
    </row>
    <row r="9" spans="1:85" s="3" customFormat="1" ht="18.75">
      <c r="A9" s="46" t="s">
        <v>141</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8"/>
      <c r="CG9" s="7"/>
    </row>
    <row r="10" spans="1:85" s="3" customFormat="1" ht="32.25" customHeight="1">
      <c r="A10" s="103" t="s">
        <v>172</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5"/>
      <c r="CG10" s="7"/>
    </row>
    <row r="11" spans="1:85" s="3" customFormat="1" ht="24.75" customHeight="1">
      <c r="A11" s="46" t="s">
        <v>96</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8"/>
      <c r="CG11" s="7"/>
    </row>
    <row r="12" spans="1:85" s="3" customFormat="1" ht="41.25" customHeight="1">
      <c r="A12" s="223" t="s">
        <v>165</v>
      </c>
      <c r="B12" s="223"/>
      <c r="C12" s="223"/>
      <c r="D12" s="223"/>
      <c r="E12" s="223"/>
      <c r="F12" s="223"/>
      <c r="G12" s="223"/>
      <c r="H12" s="223"/>
      <c r="I12" s="223"/>
      <c r="J12" s="223"/>
      <c r="K12" s="223"/>
      <c r="L12" s="223"/>
      <c r="M12" s="223"/>
      <c r="N12" s="364"/>
      <c r="O12" s="364"/>
      <c r="P12" s="364"/>
      <c r="Q12" s="364"/>
      <c r="R12" s="364"/>
      <c r="S12" s="364"/>
      <c r="T12" s="364"/>
      <c r="U12" s="364"/>
      <c r="V12" s="364"/>
      <c r="W12" s="364"/>
      <c r="X12" s="365" t="s">
        <v>166</v>
      </c>
      <c r="Y12" s="365"/>
      <c r="Z12" s="365"/>
      <c r="AA12" s="365"/>
      <c r="AB12" s="365"/>
      <c r="AC12" s="365"/>
      <c r="AD12" s="365"/>
      <c r="AE12" s="365"/>
      <c r="AF12" s="365"/>
      <c r="AG12" s="365"/>
      <c r="AH12" s="365"/>
      <c r="AI12" s="284"/>
      <c r="AJ12" s="284"/>
      <c r="AK12" s="284"/>
      <c r="AL12" s="284"/>
      <c r="AM12" s="284"/>
      <c r="CG12" s="7"/>
    </row>
    <row r="13" spans="1:39" ht="5.25" customHeight="1" hidden="1">
      <c r="A13" s="297"/>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9"/>
    </row>
    <row r="14" spans="1:41" ht="21" customHeight="1">
      <c r="A14" s="282" t="s">
        <v>155</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O14" s="1" t="s">
        <v>2</v>
      </c>
    </row>
    <row r="15" spans="1:41" ht="30.75" customHeight="1">
      <c r="A15" s="64" t="s">
        <v>146</v>
      </c>
      <c r="B15" s="65"/>
      <c r="C15" s="65"/>
      <c r="D15" s="65"/>
      <c r="E15" s="65"/>
      <c r="F15" s="65"/>
      <c r="G15" s="65"/>
      <c r="H15" s="65"/>
      <c r="I15" s="65"/>
      <c r="J15" s="65"/>
      <c r="K15" s="65"/>
      <c r="L15" s="65"/>
      <c r="M15" s="65"/>
      <c r="N15" s="65"/>
      <c r="O15" s="66"/>
      <c r="P15" s="55"/>
      <c r="Q15" s="55"/>
      <c r="R15" s="55"/>
      <c r="S15" s="55"/>
      <c r="T15" s="55"/>
      <c r="U15" s="55"/>
      <c r="V15" s="55"/>
      <c r="W15" s="55"/>
      <c r="X15" s="55"/>
      <c r="Y15" s="55"/>
      <c r="Z15" s="55"/>
      <c r="AA15" s="55"/>
      <c r="AB15" s="55"/>
      <c r="AC15" s="55"/>
      <c r="AD15" s="55"/>
      <c r="AE15" s="55"/>
      <c r="AF15" s="55"/>
      <c r="AG15" s="55"/>
      <c r="AH15" s="55"/>
      <c r="AI15" s="55"/>
      <c r="AJ15" s="55"/>
      <c r="AK15" s="55"/>
      <c r="AL15" s="55"/>
      <c r="AM15" s="56"/>
      <c r="AO15" s="1" t="s">
        <v>2</v>
      </c>
    </row>
    <row r="16" spans="1:39" ht="18.75">
      <c r="A16" s="64" t="s">
        <v>147</v>
      </c>
      <c r="B16" s="65"/>
      <c r="C16" s="65"/>
      <c r="D16" s="65"/>
      <c r="E16" s="65"/>
      <c r="F16" s="65"/>
      <c r="G16" s="65"/>
      <c r="H16" s="65"/>
      <c r="I16" s="65"/>
      <c r="J16" s="65"/>
      <c r="K16" s="65"/>
      <c r="L16" s="65"/>
      <c r="M16" s="65"/>
      <c r="N16" s="65"/>
      <c r="O16" s="66"/>
      <c r="P16" s="90"/>
      <c r="Q16" s="90"/>
      <c r="R16" s="90"/>
      <c r="S16" s="90"/>
      <c r="T16" s="90"/>
      <c r="U16" s="90"/>
      <c r="V16" s="90"/>
      <c r="W16" s="90"/>
      <c r="X16" s="90"/>
      <c r="Y16" s="90"/>
      <c r="Z16" s="90"/>
      <c r="AA16" s="90"/>
      <c r="AB16" s="90"/>
      <c r="AC16" s="90"/>
      <c r="AD16" s="90"/>
      <c r="AE16" s="90"/>
      <c r="AF16" s="90"/>
      <c r="AG16" s="90"/>
      <c r="AH16" s="90"/>
      <c r="AI16" s="90"/>
      <c r="AJ16" s="90"/>
      <c r="AK16" s="90"/>
      <c r="AL16" s="90"/>
      <c r="AM16" s="91"/>
    </row>
    <row r="17" spans="1:39" ht="33.75" customHeight="1">
      <c r="A17" s="64" t="s">
        <v>148</v>
      </c>
      <c r="B17" s="65"/>
      <c r="C17" s="65"/>
      <c r="D17" s="65"/>
      <c r="E17" s="65"/>
      <c r="F17" s="65"/>
      <c r="G17" s="65"/>
      <c r="H17" s="65"/>
      <c r="I17" s="65"/>
      <c r="J17" s="65"/>
      <c r="K17" s="65"/>
      <c r="L17" s="65"/>
      <c r="M17" s="65"/>
      <c r="N17" s="65"/>
      <c r="O17" s="66"/>
      <c r="P17" s="55"/>
      <c r="Q17" s="55"/>
      <c r="R17" s="55"/>
      <c r="S17" s="55"/>
      <c r="T17" s="55"/>
      <c r="U17" s="55"/>
      <c r="V17" s="55"/>
      <c r="W17" s="55"/>
      <c r="X17" s="55"/>
      <c r="Y17" s="55"/>
      <c r="Z17" s="55"/>
      <c r="AA17" s="55"/>
      <c r="AB17" s="55"/>
      <c r="AC17" s="55"/>
      <c r="AD17" s="55"/>
      <c r="AE17" s="55"/>
      <c r="AF17" s="55"/>
      <c r="AG17" s="55"/>
      <c r="AH17" s="55"/>
      <c r="AI17" s="55"/>
      <c r="AJ17" s="55"/>
      <c r="AK17" s="55"/>
      <c r="AL17" s="55"/>
      <c r="AM17" s="56"/>
    </row>
    <row r="18" spans="1:39" ht="18.75">
      <c r="A18" s="64" t="s">
        <v>149</v>
      </c>
      <c r="B18" s="65"/>
      <c r="C18" s="65"/>
      <c r="D18" s="65"/>
      <c r="E18" s="65"/>
      <c r="F18" s="65"/>
      <c r="G18" s="65"/>
      <c r="H18" s="65"/>
      <c r="I18" s="65"/>
      <c r="J18" s="65"/>
      <c r="K18" s="65"/>
      <c r="L18" s="65"/>
      <c r="M18" s="65"/>
      <c r="N18" s="65"/>
      <c r="O18" s="66"/>
      <c r="P18" s="55"/>
      <c r="Q18" s="55"/>
      <c r="R18" s="55"/>
      <c r="S18" s="55"/>
      <c r="T18" s="55"/>
      <c r="U18" s="55"/>
      <c r="V18" s="55"/>
      <c r="W18" s="55"/>
      <c r="X18" s="55"/>
      <c r="Y18" s="55"/>
      <c r="Z18" s="55"/>
      <c r="AA18" s="55"/>
      <c r="AB18" s="55"/>
      <c r="AC18" s="55"/>
      <c r="AD18" s="55"/>
      <c r="AE18" s="55"/>
      <c r="AF18" s="55"/>
      <c r="AG18" s="55"/>
      <c r="AH18" s="55"/>
      <c r="AI18" s="55"/>
      <c r="AJ18" s="55"/>
      <c r="AK18" s="55"/>
      <c r="AL18" s="55"/>
      <c r="AM18" s="56"/>
    </row>
    <row r="19" spans="1:39" ht="18.75">
      <c r="A19" s="64" t="s">
        <v>162</v>
      </c>
      <c r="B19" s="65"/>
      <c r="C19" s="65"/>
      <c r="D19" s="65"/>
      <c r="E19" s="65"/>
      <c r="F19" s="65"/>
      <c r="G19" s="65"/>
      <c r="H19" s="65"/>
      <c r="I19" s="65"/>
      <c r="J19" s="65"/>
      <c r="K19" s="65"/>
      <c r="L19" s="65"/>
      <c r="M19" s="65"/>
      <c r="N19" s="65"/>
      <c r="O19" s="66"/>
      <c r="P19" s="90"/>
      <c r="Q19" s="90"/>
      <c r="R19" s="90"/>
      <c r="S19" s="90"/>
      <c r="T19" s="90"/>
      <c r="U19" s="90"/>
      <c r="V19" s="90"/>
      <c r="W19" s="90"/>
      <c r="X19" s="90"/>
      <c r="Y19" s="90"/>
      <c r="Z19" s="90"/>
      <c r="AA19" s="90"/>
      <c r="AB19" s="90"/>
      <c r="AC19" s="90"/>
      <c r="AD19" s="90"/>
      <c r="AE19" s="90"/>
      <c r="AF19" s="90"/>
      <c r="AG19" s="90"/>
      <c r="AH19" s="90"/>
      <c r="AI19" s="90"/>
      <c r="AJ19" s="90"/>
      <c r="AK19" s="90"/>
      <c r="AL19" s="90"/>
      <c r="AM19" s="91"/>
    </row>
    <row r="20" spans="1:39" ht="18.75">
      <c r="A20" s="64" t="s">
        <v>150</v>
      </c>
      <c r="B20" s="65"/>
      <c r="C20" s="65"/>
      <c r="D20" s="65"/>
      <c r="E20" s="65"/>
      <c r="F20" s="65"/>
      <c r="G20" s="65"/>
      <c r="H20" s="65"/>
      <c r="I20" s="65"/>
      <c r="J20" s="65"/>
      <c r="K20" s="65"/>
      <c r="L20" s="65"/>
      <c r="M20" s="65"/>
      <c r="N20" s="65"/>
      <c r="O20" s="66"/>
      <c r="P20" s="90"/>
      <c r="Q20" s="90"/>
      <c r="R20" s="90"/>
      <c r="S20" s="90"/>
      <c r="T20" s="90"/>
      <c r="U20" s="90"/>
      <c r="V20" s="90"/>
      <c r="W20" s="90"/>
      <c r="X20" s="90"/>
      <c r="Y20" s="90"/>
      <c r="Z20" s="90"/>
      <c r="AA20" s="90"/>
      <c r="AB20" s="90"/>
      <c r="AC20" s="90"/>
      <c r="AD20" s="90"/>
      <c r="AE20" s="90"/>
      <c r="AF20" s="90"/>
      <c r="AG20" s="90"/>
      <c r="AH20" s="90"/>
      <c r="AI20" s="90"/>
      <c r="AJ20" s="90"/>
      <c r="AK20" s="90"/>
      <c r="AL20" s="90"/>
      <c r="AM20" s="91"/>
    </row>
    <row r="21" spans="1:39" ht="18.75">
      <c r="A21" s="64" t="s">
        <v>163</v>
      </c>
      <c r="B21" s="65"/>
      <c r="C21" s="65"/>
      <c r="D21" s="65"/>
      <c r="E21" s="65"/>
      <c r="F21" s="65"/>
      <c r="G21" s="65"/>
      <c r="H21" s="65"/>
      <c r="I21" s="65"/>
      <c r="J21" s="65"/>
      <c r="K21" s="65"/>
      <c r="L21" s="65"/>
      <c r="M21" s="65"/>
      <c r="N21" s="65"/>
      <c r="O21" s="66"/>
      <c r="P21" s="55"/>
      <c r="Q21" s="55"/>
      <c r="R21" s="55"/>
      <c r="S21" s="55"/>
      <c r="T21" s="55"/>
      <c r="U21" s="55"/>
      <c r="V21" s="55"/>
      <c r="W21" s="55"/>
      <c r="X21" s="55"/>
      <c r="Y21" s="55"/>
      <c r="Z21" s="55"/>
      <c r="AA21" s="55"/>
      <c r="AB21" s="55"/>
      <c r="AC21" s="55"/>
      <c r="AD21" s="55"/>
      <c r="AE21" s="55"/>
      <c r="AF21" s="55"/>
      <c r="AG21" s="55"/>
      <c r="AH21" s="55"/>
      <c r="AI21" s="55"/>
      <c r="AJ21" s="55"/>
      <c r="AK21" s="55"/>
      <c r="AL21" s="55"/>
      <c r="AM21" s="56"/>
    </row>
    <row r="22" spans="1:39" ht="18.75">
      <c r="A22" s="80" t="s">
        <v>151</v>
      </c>
      <c r="B22" s="81"/>
      <c r="C22" s="81"/>
      <c r="D22" s="81"/>
      <c r="E22" s="81"/>
      <c r="F22" s="81"/>
      <c r="G22" s="81"/>
      <c r="H22" s="81"/>
      <c r="I22" s="81"/>
      <c r="J22" s="81"/>
      <c r="K22" s="81"/>
      <c r="L22" s="81"/>
      <c r="M22" s="81"/>
      <c r="N22" s="81"/>
      <c r="O22" s="82"/>
      <c r="P22" s="55"/>
      <c r="Q22" s="55"/>
      <c r="R22" s="55"/>
      <c r="S22" s="55"/>
      <c r="T22" s="55"/>
      <c r="U22" s="55"/>
      <c r="V22" s="55"/>
      <c r="W22" s="55"/>
      <c r="X22" s="55"/>
      <c r="Y22" s="55"/>
      <c r="Z22" s="55"/>
      <c r="AA22" s="55"/>
      <c r="AB22" s="55"/>
      <c r="AC22" s="55"/>
      <c r="AD22" s="55"/>
      <c r="AE22" s="55"/>
      <c r="AF22" s="55"/>
      <c r="AG22" s="55"/>
      <c r="AH22" s="55"/>
      <c r="AI22" s="55"/>
      <c r="AJ22" s="55"/>
      <c r="AK22" s="55"/>
      <c r="AL22" s="55"/>
      <c r="AM22" s="56"/>
    </row>
    <row r="23" spans="1:39" ht="18.75">
      <c r="A23" s="83"/>
      <c r="B23" s="84"/>
      <c r="C23" s="84"/>
      <c r="D23" s="84"/>
      <c r="E23" s="84"/>
      <c r="F23" s="84"/>
      <c r="G23" s="84"/>
      <c r="H23" s="84"/>
      <c r="I23" s="84"/>
      <c r="J23" s="84"/>
      <c r="K23" s="84"/>
      <c r="L23" s="84"/>
      <c r="M23" s="84"/>
      <c r="N23" s="84"/>
      <c r="O23" s="85"/>
      <c r="P23" s="55"/>
      <c r="Q23" s="55"/>
      <c r="R23" s="55"/>
      <c r="S23" s="55"/>
      <c r="T23" s="55"/>
      <c r="U23" s="55"/>
      <c r="V23" s="55"/>
      <c r="W23" s="55"/>
      <c r="X23" s="55"/>
      <c r="Y23" s="55"/>
      <c r="Z23" s="55"/>
      <c r="AA23" s="55"/>
      <c r="AB23" s="55"/>
      <c r="AC23" s="55"/>
      <c r="AD23" s="55"/>
      <c r="AE23" s="55"/>
      <c r="AF23" s="55"/>
      <c r="AG23" s="55"/>
      <c r="AH23" s="55"/>
      <c r="AI23" s="55"/>
      <c r="AJ23" s="55"/>
      <c r="AK23" s="55"/>
      <c r="AL23" s="55"/>
      <c r="AM23" s="56"/>
    </row>
    <row r="24" spans="1:87" ht="18.75">
      <c r="A24" s="64" t="s">
        <v>54</v>
      </c>
      <c r="B24" s="65"/>
      <c r="C24" s="65"/>
      <c r="D24" s="65"/>
      <c r="E24" s="65"/>
      <c r="F24" s="65"/>
      <c r="G24" s="65"/>
      <c r="H24" s="65"/>
      <c r="I24" s="65"/>
      <c r="J24" s="65"/>
      <c r="K24" s="65"/>
      <c r="L24" s="65"/>
      <c r="M24" s="65"/>
      <c r="N24" s="65"/>
      <c r="O24" s="66"/>
      <c r="P24" s="55"/>
      <c r="Q24" s="55"/>
      <c r="R24" s="55"/>
      <c r="S24" s="55"/>
      <c r="T24" s="55"/>
      <c r="U24" s="55"/>
      <c r="V24" s="55"/>
      <c r="W24" s="55"/>
      <c r="X24" s="55"/>
      <c r="Y24" s="55"/>
      <c r="Z24" s="55"/>
      <c r="AA24" s="55"/>
      <c r="AB24" s="55"/>
      <c r="AC24" s="55"/>
      <c r="AD24" s="55"/>
      <c r="AE24" s="55"/>
      <c r="AF24" s="55"/>
      <c r="AG24" s="55"/>
      <c r="AH24" s="55"/>
      <c r="AI24" s="55"/>
      <c r="AJ24" s="55"/>
      <c r="AK24" s="55"/>
      <c r="AL24" s="55"/>
      <c r="AM24" s="56"/>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6"/>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6"/>
    </row>
    <row r="25" spans="1:39" ht="18.75">
      <c r="A25" s="64" t="s">
        <v>56</v>
      </c>
      <c r="B25" s="65"/>
      <c r="C25" s="65"/>
      <c r="D25" s="65"/>
      <c r="E25" s="65"/>
      <c r="F25" s="65"/>
      <c r="G25" s="65"/>
      <c r="H25" s="65"/>
      <c r="I25" s="65"/>
      <c r="J25" s="65"/>
      <c r="K25" s="65"/>
      <c r="L25" s="65"/>
      <c r="M25" s="65"/>
      <c r="N25" s="65"/>
      <c r="O25" s="66"/>
      <c r="P25" s="55"/>
      <c r="Q25" s="55"/>
      <c r="R25" s="55"/>
      <c r="S25" s="55"/>
      <c r="T25" s="55"/>
      <c r="U25" s="55"/>
      <c r="V25" s="55"/>
      <c r="W25" s="55"/>
      <c r="X25" s="55"/>
      <c r="Y25" s="55"/>
      <c r="Z25" s="55"/>
      <c r="AA25" s="55"/>
      <c r="AB25" s="55"/>
      <c r="AC25" s="55"/>
      <c r="AD25" s="55"/>
      <c r="AE25" s="55"/>
      <c r="AF25" s="55"/>
      <c r="AG25" s="55"/>
      <c r="AH25" s="55"/>
      <c r="AI25" s="55"/>
      <c r="AJ25" s="55"/>
      <c r="AK25" s="55"/>
      <c r="AL25" s="55"/>
      <c r="AM25" s="56"/>
    </row>
    <row r="26" spans="1:39" ht="18.75">
      <c r="A26" s="64" t="s">
        <v>55</v>
      </c>
      <c r="B26" s="65"/>
      <c r="C26" s="65"/>
      <c r="D26" s="65"/>
      <c r="E26" s="65"/>
      <c r="F26" s="65"/>
      <c r="G26" s="65"/>
      <c r="H26" s="65"/>
      <c r="I26" s="65"/>
      <c r="J26" s="65"/>
      <c r="K26" s="65"/>
      <c r="L26" s="65"/>
      <c r="M26" s="65"/>
      <c r="N26" s="65"/>
      <c r="O26" s="66"/>
      <c r="P26" s="55"/>
      <c r="Q26" s="55"/>
      <c r="R26" s="55"/>
      <c r="S26" s="55"/>
      <c r="T26" s="55"/>
      <c r="U26" s="55"/>
      <c r="V26" s="55"/>
      <c r="W26" s="55"/>
      <c r="X26" s="55"/>
      <c r="Y26" s="55"/>
      <c r="Z26" s="55"/>
      <c r="AA26" s="55"/>
      <c r="AB26" s="55"/>
      <c r="AC26" s="55"/>
      <c r="AD26" s="55"/>
      <c r="AE26" s="55"/>
      <c r="AF26" s="55"/>
      <c r="AG26" s="55"/>
      <c r="AH26" s="55"/>
      <c r="AI26" s="55"/>
      <c r="AJ26" s="55"/>
      <c r="AK26" s="55"/>
      <c r="AL26" s="55"/>
      <c r="AM26" s="56"/>
    </row>
    <row r="27" spans="1:39" ht="38.25" customHeight="1">
      <c r="A27" s="64" t="s">
        <v>48</v>
      </c>
      <c r="B27" s="65"/>
      <c r="C27" s="65"/>
      <c r="D27" s="65"/>
      <c r="E27" s="65"/>
      <c r="F27" s="65"/>
      <c r="G27" s="65"/>
      <c r="H27" s="65"/>
      <c r="I27" s="65"/>
      <c r="J27" s="65"/>
      <c r="K27" s="65"/>
      <c r="L27" s="65"/>
      <c r="M27" s="65"/>
      <c r="N27" s="65"/>
      <c r="O27" s="66"/>
      <c r="P27" s="55"/>
      <c r="Q27" s="55"/>
      <c r="R27" s="55"/>
      <c r="S27" s="55"/>
      <c r="T27" s="55"/>
      <c r="U27" s="55"/>
      <c r="V27" s="55"/>
      <c r="W27" s="55"/>
      <c r="X27" s="55"/>
      <c r="Y27" s="55"/>
      <c r="Z27" s="55"/>
      <c r="AA27" s="55"/>
      <c r="AB27" s="55"/>
      <c r="AC27" s="55"/>
      <c r="AD27" s="55"/>
      <c r="AE27" s="55"/>
      <c r="AF27" s="55"/>
      <c r="AG27" s="55"/>
      <c r="AH27" s="55"/>
      <c r="AI27" s="55"/>
      <c r="AJ27" s="55"/>
      <c r="AK27" s="55"/>
      <c r="AL27" s="55"/>
      <c r="AM27" s="56"/>
    </row>
    <row r="28" spans="1:39" ht="42" customHeight="1">
      <c r="A28" s="64" t="s">
        <v>104</v>
      </c>
      <c r="B28" s="65"/>
      <c r="C28" s="65"/>
      <c r="D28" s="65"/>
      <c r="E28" s="65"/>
      <c r="F28" s="65"/>
      <c r="G28" s="65"/>
      <c r="H28" s="65"/>
      <c r="I28" s="65"/>
      <c r="J28" s="65"/>
      <c r="K28" s="65"/>
      <c r="L28" s="65"/>
      <c r="M28" s="65"/>
      <c r="N28" s="65"/>
      <c r="O28" s="66"/>
      <c r="P28" s="55"/>
      <c r="Q28" s="55"/>
      <c r="R28" s="55"/>
      <c r="S28" s="55"/>
      <c r="T28" s="55"/>
      <c r="U28" s="55"/>
      <c r="V28" s="55"/>
      <c r="W28" s="55"/>
      <c r="X28" s="55"/>
      <c r="Y28" s="55"/>
      <c r="Z28" s="55"/>
      <c r="AA28" s="55"/>
      <c r="AB28" s="55"/>
      <c r="AC28" s="55"/>
      <c r="AD28" s="55"/>
      <c r="AE28" s="55"/>
      <c r="AF28" s="55"/>
      <c r="AG28" s="55"/>
      <c r="AH28" s="55"/>
      <c r="AI28" s="55"/>
      <c r="AJ28" s="55"/>
      <c r="AK28" s="55"/>
      <c r="AL28" s="55"/>
      <c r="AM28" s="56"/>
    </row>
    <row r="29" spans="1:39" ht="69.75" customHeight="1">
      <c r="A29" s="223" t="s">
        <v>52</v>
      </c>
      <c r="B29" s="223"/>
      <c r="C29" s="223"/>
      <c r="D29" s="223"/>
      <c r="E29" s="223"/>
      <c r="F29" s="223"/>
      <c r="G29" s="223"/>
      <c r="H29" s="292"/>
      <c r="I29" s="293"/>
      <c r="J29" s="293"/>
      <c r="K29" s="293"/>
      <c r="L29" s="293"/>
      <c r="M29" s="293"/>
      <c r="N29" s="293"/>
      <c r="O29" s="294"/>
      <c r="P29" s="131" t="s">
        <v>97</v>
      </c>
      <c r="Q29" s="132"/>
      <c r="R29" s="132"/>
      <c r="S29" s="132"/>
      <c r="T29" s="132"/>
      <c r="U29" s="132"/>
      <c r="V29" s="290"/>
      <c r="W29" s="285"/>
      <c r="X29" s="286"/>
      <c r="Y29" s="286"/>
      <c r="Z29" s="286"/>
      <c r="AA29" s="287"/>
      <c r="AB29" s="131" t="s">
        <v>132</v>
      </c>
      <c r="AC29" s="132"/>
      <c r="AD29" s="132"/>
      <c r="AE29" s="132"/>
      <c r="AF29" s="132"/>
      <c r="AG29" s="132"/>
      <c r="AH29" s="290"/>
      <c r="AI29" s="288"/>
      <c r="AJ29" s="108"/>
      <c r="AK29" s="108"/>
      <c r="AL29" s="108"/>
      <c r="AM29" s="113"/>
    </row>
    <row r="30" spans="1:39" ht="21" customHeight="1">
      <c r="A30" s="92" t="s">
        <v>48</v>
      </c>
      <c r="B30" s="93"/>
      <c r="C30" s="93"/>
      <c r="D30" s="93"/>
      <c r="E30" s="93"/>
      <c r="F30" s="93"/>
      <c r="G30" s="137"/>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row>
    <row r="31" spans="1:63" ht="21" customHeight="1">
      <c r="A31" s="138"/>
      <c r="B31" s="139"/>
      <c r="C31" s="139"/>
      <c r="D31" s="139"/>
      <c r="E31" s="139"/>
      <c r="F31" s="139"/>
      <c r="G31" s="140"/>
      <c r="H31" s="279"/>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c r="AO31" s="1" t="s">
        <v>1</v>
      </c>
      <c r="BB31" s="1" t="e">
        <f>IF(AND(ISBLANK(#REF!),#REF!="&gt; выбрать",#REF!="&gt; выбрать"),0,BC31)</f>
        <v>#REF!</v>
      </c>
      <c r="BC31" s="1" t="e">
        <f>IF(AND(ISBLANK(#REF!),#REF!&lt;&gt;"&gt; выбрать",#REF!="&gt; выбрать"),1,BD31)</f>
        <v>#REF!</v>
      </c>
      <c r="BD31" s="1" t="e">
        <f>IF(AND(ISBLANK(#REF!),#REF!="&gt; выбрать",#REF!&lt;&gt;"&gt; выбрать"),1,BE31)</f>
        <v>#REF!</v>
      </c>
      <c r="BE31" s="1" t="e">
        <f>IF(AND(NOT(ISBLANK(#REF!)),#REF!="&gt; выбрать",#REF!="&gt; выбрать"),1,BF31)</f>
        <v>#REF!</v>
      </c>
      <c r="BF31" s="1" t="e">
        <f>IF(AND(ISBLANK(#REF!),#REF!&lt;&gt;"&gt; выбрать",#REF!&lt;&gt;"&gt; выбрать"),1,BG31)</f>
        <v>#REF!</v>
      </c>
      <c r="BG31" s="1" t="e">
        <f>IF(AND(NOT(ISBLANK(#REF!)),#REF!&lt;&gt;"&gt; выбрать",#REF!="&gt; выбрать"),1,1)</f>
        <v>#REF!</v>
      </c>
      <c r="BH31" s="1" t="e">
        <f>IF(AND(NOT(ISBLANK(#REF!)),#REF!&lt;&gt;"&gt; выбрать",#REF!&lt;&gt;"&gt; выбрать"),0,1)</f>
        <v>#REF!</v>
      </c>
      <c r="BI31" s="1" t="e">
        <f>SUM(BB31:BH31)</f>
        <v>#REF!</v>
      </c>
      <c r="BK31" s="1" t="e">
        <f>IF(OR(BI31=6,BI31=0),0,5)</f>
        <v>#REF!</v>
      </c>
    </row>
    <row r="32" spans="1:39" ht="21" customHeight="1">
      <c r="A32" s="92" t="s">
        <v>142</v>
      </c>
      <c r="B32" s="93"/>
      <c r="C32" s="93"/>
      <c r="D32" s="93"/>
      <c r="E32" s="93"/>
      <c r="F32" s="93"/>
      <c r="G32" s="137"/>
      <c r="H32" s="58"/>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row>
    <row r="33" spans="1:39" ht="58.5" customHeight="1">
      <c r="A33" s="138"/>
      <c r="B33" s="139"/>
      <c r="C33" s="139"/>
      <c r="D33" s="139"/>
      <c r="E33" s="139"/>
      <c r="F33" s="139"/>
      <c r="G33" s="140"/>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row>
    <row r="34" spans="1:41" ht="36" customHeight="1">
      <c r="A34" s="80" t="s">
        <v>133</v>
      </c>
      <c r="B34" s="270"/>
      <c r="C34" s="270"/>
      <c r="D34" s="270"/>
      <c r="E34" s="270"/>
      <c r="F34" s="270"/>
      <c r="G34" s="271"/>
      <c r="H34" s="223" t="s">
        <v>53</v>
      </c>
      <c r="I34" s="223"/>
      <c r="J34" s="223"/>
      <c r="K34" s="223"/>
      <c r="L34" s="223"/>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O34" s="1" t="s">
        <v>3</v>
      </c>
    </row>
    <row r="35" spans="1:41" ht="48" customHeight="1">
      <c r="A35" s="272"/>
      <c r="B35" s="273"/>
      <c r="C35" s="273"/>
      <c r="D35" s="273"/>
      <c r="E35" s="273"/>
      <c r="F35" s="273"/>
      <c r="G35" s="274"/>
      <c r="H35" s="223" t="s">
        <v>54</v>
      </c>
      <c r="I35" s="223"/>
      <c r="J35" s="223"/>
      <c r="K35" s="223"/>
      <c r="L35" s="223"/>
      <c r="M35" s="148"/>
      <c r="N35" s="148"/>
      <c r="O35" s="148"/>
      <c r="P35" s="148"/>
      <c r="Q35" s="148"/>
      <c r="R35" s="148"/>
      <c r="S35" s="148"/>
      <c r="T35" s="148"/>
      <c r="U35" s="148"/>
      <c r="V35" s="148"/>
      <c r="W35" s="148"/>
      <c r="X35" s="40" t="s">
        <v>55</v>
      </c>
      <c r="Y35" s="41"/>
      <c r="Z35" s="41"/>
      <c r="AA35" s="41"/>
      <c r="AB35" s="42"/>
      <c r="AC35" s="34"/>
      <c r="AD35" s="35"/>
      <c r="AE35" s="35"/>
      <c r="AF35" s="35"/>
      <c r="AG35" s="35"/>
      <c r="AH35" s="35"/>
      <c r="AI35" s="35"/>
      <c r="AJ35" s="35"/>
      <c r="AK35" s="35"/>
      <c r="AL35" s="35"/>
      <c r="AM35" s="36"/>
      <c r="AO35" s="1" t="s">
        <v>4</v>
      </c>
    </row>
    <row r="36" spans="1:39" ht="33" customHeight="1">
      <c r="A36" s="272"/>
      <c r="B36" s="273"/>
      <c r="C36" s="273"/>
      <c r="D36" s="273"/>
      <c r="E36" s="273"/>
      <c r="F36" s="273"/>
      <c r="G36" s="274"/>
      <c r="H36" s="223" t="s">
        <v>56</v>
      </c>
      <c r="I36" s="223"/>
      <c r="J36" s="223"/>
      <c r="K36" s="223"/>
      <c r="L36" s="223"/>
      <c r="M36" s="148"/>
      <c r="N36" s="148"/>
      <c r="O36" s="148"/>
      <c r="P36" s="148"/>
      <c r="Q36" s="148"/>
      <c r="R36" s="148"/>
      <c r="S36" s="148"/>
      <c r="T36" s="148"/>
      <c r="U36" s="148"/>
      <c r="V36" s="148"/>
      <c r="W36" s="148"/>
      <c r="X36" s="43"/>
      <c r="Y36" s="44"/>
      <c r="Z36" s="44"/>
      <c r="AA36" s="44"/>
      <c r="AB36" s="45"/>
      <c r="AC36" s="37"/>
      <c r="AD36" s="38"/>
      <c r="AE36" s="38"/>
      <c r="AF36" s="38"/>
      <c r="AG36" s="38"/>
      <c r="AH36" s="38"/>
      <c r="AI36" s="38"/>
      <c r="AJ36" s="38"/>
      <c r="AK36" s="38"/>
      <c r="AL36" s="38"/>
      <c r="AM36" s="39"/>
    </row>
    <row r="37" spans="1:41" ht="36" customHeight="1">
      <c r="A37" s="222" t="s">
        <v>152</v>
      </c>
      <c r="B37" s="222"/>
      <c r="C37" s="222"/>
      <c r="D37" s="222"/>
      <c r="E37" s="222"/>
      <c r="F37" s="222"/>
      <c r="G37" s="222"/>
      <c r="H37" s="149" t="s">
        <v>57</v>
      </c>
      <c r="I37" s="149"/>
      <c r="J37" s="149"/>
      <c r="K37" s="149"/>
      <c r="L37" s="149"/>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O37" s="1" t="s">
        <v>0</v>
      </c>
    </row>
    <row r="38" spans="1:41" ht="47.25" customHeight="1">
      <c r="A38" s="222"/>
      <c r="B38" s="222"/>
      <c r="C38" s="222"/>
      <c r="D38" s="222"/>
      <c r="E38" s="222"/>
      <c r="F38" s="222"/>
      <c r="G38" s="222"/>
      <c r="H38" s="223" t="s">
        <v>54</v>
      </c>
      <c r="I38" s="223"/>
      <c r="J38" s="223"/>
      <c r="K38" s="223"/>
      <c r="L38" s="223"/>
      <c r="M38" s="148"/>
      <c r="N38" s="148"/>
      <c r="O38" s="148"/>
      <c r="P38" s="148"/>
      <c r="Q38" s="148"/>
      <c r="R38" s="148"/>
      <c r="S38" s="148"/>
      <c r="T38" s="148"/>
      <c r="U38" s="148"/>
      <c r="V38" s="148"/>
      <c r="W38" s="148"/>
      <c r="X38" s="40" t="s">
        <v>55</v>
      </c>
      <c r="Y38" s="41"/>
      <c r="Z38" s="41"/>
      <c r="AA38" s="41"/>
      <c r="AB38" s="42"/>
      <c r="AC38" s="34"/>
      <c r="AD38" s="35"/>
      <c r="AE38" s="35"/>
      <c r="AF38" s="35"/>
      <c r="AG38" s="35"/>
      <c r="AH38" s="35"/>
      <c r="AI38" s="35"/>
      <c r="AJ38" s="35"/>
      <c r="AK38" s="35"/>
      <c r="AL38" s="35"/>
      <c r="AM38" s="36"/>
      <c r="AO38" s="1" t="s">
        <v>2</v>
      </c>
    </row>
    <row r="39" spans="1:39" ht="40.5" customHeight="1">
      <c r="A39" s="222"/>
      <c r="B39" s="222"/>
      <c r="C39" s="222"/>
      <c r="D39" s="222"/>
      <c r="E39" s="222"/>
      <c r="F39" s="222"/>
      <c r="G39" s="222"/>
      <c r="H39" s="223" t="s">
        <v>56</v>
      </c>
      <c r="I39" s="223"/>
      <c r="J39" s="223"/>
      <c r="K39" s="223"/>
      <c r="L39" s="223"/>
      <c r="M39" s="148"/>
      <c r="N39" s="148"/>
      <c r="O39" s="148"/>
      <c r="P39" s="148"/>
      <c r="Q39" s="148"/>
      <c r="R39" s="148"/>
      <c r="S39" s="148"/>
      <c r="T39" s="148"/>
      <c r="U39" s="148"/>
      <c r="V39" s="148"/>
      <c r="W39" s="148"/>
      <c r="X39" s="43"/>
      <c r="Y39" s="44"/>
      <c r="Z39" s="44"/>
      <c r="AA39" s="44"/>
      <c r="AB39" s="45"/>
      <c r="AC39" s="37"/>
      <c r="AD39" s="38"/>
      <c r="AE39" s="38"/>
      <c r="AF39" s="38"/>
      <c r="AG39" s="38"/>
      <c r="AH39" s="38"/>
      <c r="AI39" s="38"/>
      <c r="AJ39" s="38"/>
      <c r="AK39" s="38"/>
      <c r="AL39" s="38"/>
      <c r="AM39" s="39"/>
    </row>
    <row r="40" spans="1:39" ht="21" customHeight="1">
      <c r="A40" s="226" t="s">
        <v>95</v>
      </c>
      <c r="B40" s="227"/>
      <c r="C40" s="227"/>
      <c r="D40" s="227"/>
      <c r="E40" s="227"/>
      <c r="F40" s="227"/>
      <c r="G40" s="228"/>
      <c r="H40" s="246" t="s">
        <v>58</v>
      </c>
      <c r="I40" s="247"/>
      <c r="J40" s="247"/>
      <c r="K40" s="247"/>
      <c r="L40" s="248"/>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row>
    <row r="41" spans="1:39" ht="21" customHeight="1">
      <c r="A41" s="229"/>
      <c r="B41" s="230"/>
      <c r="C41" s="230"/>
      <c r="D41" s="230"/>
      <c r="E41" s="230"/>
      <c r="F41" s="230"/>
      <c r="G41" s="231"/>
      <c r="H41" s="224" t="s">
        <v>59</v>
      </c>
      <c r="I41" s="224"/>
      <c r="J41" s="224"/>
      <c r="K41" s="224"/>
      <c r="L41" s="224"/>
      <c r="M41" s="148"/>
      <c r="N41" s="148"/>
      <c r="O41" s="148"/>
      <c r="P41" s="148"/>
      <c r="Q41" s="148"/>
      <c r="R41" s="148"/>
      <c r="S41" s="148"/>
      <c r="T41" s="148"/>
      <c r="U41" s="148"/>
      <c r="V41" s="148"/>
      <c r="W41" s="148"/>
      <c r="X41" s="224" t="s">
        <v>35</v>
      </c>
      <c r="Y41" s="224"/>
      <c r="Z41" s="224"/>
      <c r="AA41" s="224"/>
      <c r="AB41" s="224"/>
      <c r="AC41" s="224"/>
      <c r="AD41" s="224"/>
      <c r="AE41" s="224"/>
      <c r="AF41" s="224"/>
      <c r="AG41" s="225"/>
      <c r="AH41" s="225"/>
      <c r="AI41" s="225"/>
      <c r="AJ41" s="225"/>
      <c r="AK41" s="225"/>
      <c r="AL41" s="225"/>
      <c r="AM41" s="225"/>
    </row>
    <row r="42" spans="1:39" ht="47.25" customHeight="1">
      <c r="A42" s="232"/>
      <c r="B42" s="233"/>
      <c r="C42" s="233"/>
      <c r="D42" s="233"/>
      <c r="E42" s="233"/>
      <c r="F42" s="233"/>
      <c r="G42" s="234"/>
      <c r="H42" s="224" t="s">
        <v>60</v>
      </c>
      <c r="I42" s="224"/>
      <c r="J42" s="224"/>
      <c r="K42" s="224"/>
      <c r="L42" s="224"/>
      <c r="M42" s="147"/>
      <c r="N42" s="147"/>
      <c r="O42" s="147"/>
      <c r="P42" s="147"/>
      <c r="Q42" s="147"/>
      <c r="R42" s="147"/>
      <c r="S42" s="147"/>
      <c r="T42" s="147"/>
      <c r="U42" s="147"/>
      <c r="V42" s="147"/>
      <c r="W42" s="147"/>
      <c r="X42" s="238" t="s">
        <v>134</v>
      </c>
      <c r="Y42" s="238"/>
      <c r="Z42" s="238"/>
      <c r="AA42" s="238"/>
      <c r="AB42" s="238"/>
      <c r="AC42" s="238"/>
      <c r="AD42" s="238"/>
      <c r="AE42" s="238"/>
      <c r="AF42" s="238"/>
      <c r="AG42" s="106"/>
      <c r="AH42" s="106"/>
      <c r="AI42" s="106"/>
      <c r="AJ42" s="106"/>
      <c r="AK42" s="106"/>
      <c r="AL42" s="106"/>
      <c r="AM42" s="106"/>
    </row>
    <row r="43" spans="1:39" ht="9" customHeight="1">
      <c r="A43" s="232"/>
      <c r="B43" s="233"/>
      <c r="C43" s="233"/>
      <c r="D43" s="233"/>
      <c r="E43" s="233"/>
      <c r="F43" s="233"/>
      <c r="G43" s="23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row>
    <row r="44" spans="1:39" ht="21" customHeight="1">
      <c r="A44" s="232"/>
      <c r="B44" s="233"/>
      <c r="C44" s="233"/>
      <c r="D44" s="233"/>
      <c r="E44" s="233"/>
      <c r="F44" s="233"/>
      <c r="G44" s="234"/>
      <c r="H44" s="246" t="s">
        <v>61</v>
      </c>
      <c r="I44" s="247"/>
      <c r="J44" s="247"/>
      <c r="K44" s="247"/>
      <c r="L44" s="248"/>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row>
    <row r="45" spans="1:39" ht="21" customHeight="1">
      <c r="A45" s="232"/>
      <c r="B45" s="233"/>
      <c r="C45" s="233"/>
      <c r="D45" s="233"/>
      <c r="E45" s="233"/>
      <c r="F45" s="233"/>
      <c r="G45" s="234"/>
      <c r="H45" s="224" t="s">
        <v>59</v>
      </c>
      <c r="I45" s="224"/>
      <c r="J45" s="224"/>
      <c r="K45" s="224"/>
      <c r="L45" s="224"/>
      <c r="M45" s="148"/>
      <c r="N45" s="148"/>
      <c r="O45" s="148"/>
      <c r="P45" s="148"/>
      <c r="Q45" s="148"/>
      <c r="R45" s="148"/>
      <c r="S45" s="148"/>
      <c r="T45" s="148"/>
      <c r="U45" s="148"/>
      <c r="V45" s="148"/>
      <c r="W45" s="148"/>
      <c r="X45" s="224" t="s">
        <v>35</v>
      </c>
      <c r="Y45" s="224"/>
      <c r="Z45" s="224"/>
      <c r="AA45" s="224"/>
      <c r="AB45" s="224"/>
      <c r="AC45" s="224"/>
      <c r="AD45" s="224"/>
      <c r="AE45" s="224"/>
      <c r="AF45" s="224"/>
      <c r="AG45" s="57"/>
      <c r="AH45" s="57"/>
      <c r="AI45" s="57"/>
      <c r="AJ45" s="57"/>
      <c r="AK45" s="57"/>
      <c r="AL45" s="57"/>
      <c r="AM45" s="57"/>
    </row>
    <row r="46" spans="1:39" ht="50.25" customHeight="1">
      <c r="A46" s="235"/>
      <c r="B46" s="236"/>
      <c r="C46" s="236"/>
      <c r="D46" s="236"/>
      <c r="E46" s="236"/>
      <c r="F46" s="236"/>
      <c r="G46" s="237"/>
      <c r="H46" s="224" t="s">
        <v>60</v>
      </c>
      <c r="I46" s="224"/>
      <c r="J46" s="224"/>
      <c r="K46" s="224"/>
      <c r="L46" s="224"/>
      <c r="M46" s="147"/>
      <c r="N46" s="147"/>
      <c r="O46" s="147"/>
      <c r="P46" s="147"/>
      <c r="Q46" s="147"/>
      <c r="R46" s="147"/>
      <c r="S46" s="147"/>
      <c r="T46" s="147"/>
      <c r="U46" s="147"/>
      <c r="V46" s="147"/>
      <c r="W46" s="147"/>
      <c r="X46" s="238" t="s">
        <v>134</v>
      </c>
      <c r="Y46" s="238"/>
      <c r="Z46" s="238"/>
      <c r="AA46" s="238"/>
      <c r="AB46" s="238"/>
      <c r="AC46" s="238"/>
      <c r="AD46" s="238"/>
      <c r="AE46" s="238"/>
      <c r="AF46" s="238"/>
      <c r="AG46" s="106"/>
      <c r="AH46" s="106"/>
      <c r="AI46" s="106"/>
      <c r="AJ46" s="106"/>
      <c r="AK46" s="106"/>
      <c r="AL46" s="106"/>
      <c r="AM46" s="106"/>
    </row>
    <row r="47" spans="1:85" s="2" customFormat="1" ht="6.75" customHeight="1">
      <c r="A47" s="214"/>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6"/>
      <c r="CG47" s="6"/>
    </row>
    <row r="48" spans="1:39" ht="21" customHeight="1">
      <c r="A48" s="259" t="s">
        <v>138</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row>
    <row r="49" spans="1:39" ht="36.75" customHeight="1">
      <c r="A49" s="92" t="s">
        <v>120</v>
      </c>
      <c r="B49" s="93"/>
      <c r="C49" s="93"/>
      <c r="D49" s="93"/>
      <c r="E49" s="93"/>
      <c r="F49" s="93"/>
      <c r="G49" s="137"/>
      <c r="H49" s="240"/>
      <c r="I49" s="241"/>
      <c r="J49" s="241"/>
      <c r="K49" s="241"/>
      <c r="L49" s="242"/>
      <c r="M49" s="92" t="s">
        <v>125</v>
      </c>
      <c r="N49" s="93"/>
      <c r="O49" s="93"/>
      <c r="P49" s="93"/>
      <c r="Q49" s="93"/>
      <c r="R49" s="93"/>
      <c r="S49" s="137"/>
      <c r="T49" s="141"/>
      <c r="U49" s="142"/>
      <c r="V49" s="142"/>
      <c r="W49" s="142"/>
      <c r="X49" s="142"/>
      <c r="Y49" s="252"/>
      <c r="Z49" s="92" t="s">
        <v>105</v>
      </c>
      <c r="AA49" s="93"/>
      <c r="AB49" s="93"/>
      <c r="AC49" s="93"/>
      <c r="AD49" s="93"/>
      <c r="AE49" s="93"/>
      <c r="AF49" s="137"/>
      <c r="AG49" s="141"/>
      <c r="AH49" s="142"/>
      <c r="AI49" s="142"/>
      <c r="AJ49" s="142"/>
      <c r="AK49" s="142"/>
      <c r="AL49" s="142"/>
      <c r="AM49" s="143"/>
    </row>
    <row r="50" spans="1:39" ht="30" customHeight="1">
      <c r="A50" s="138"/>
      <c r="B50" s="139"/>
      <c r="C50" s="139"/>
      <c r="D50" s="139"/>
      <c r="E50" s="139"/>
      <c r="F50" s="139"/>
      <c r="G50" s="140"/>
      <c r="H50" s="243"/>
      <c r="I50" s="244"/>
      <c r="J50" s="244"/>
      <c r="K50" s="244"/>
      <c r="L50" s="245"/>
      <c r="M50" s="138"/>
      <c r="N50" s="139"/>
      <c r="O50" s="139"/>
      <c r="P50" s="139"/>
      <c r="Q50" s="139"/>
      <c r="R50" s="139"/>
      <c r="S50" s="140"/>
      <c r="T50" s="144"/>
      <c r="U50" s="145"/>
      <c r="V50" s="145"/>
      <c r="W50" s="145"/>
      <c r="X50" s="145"/>
      <c r="Y50" s="253"/>
      <c r="Z50" s="138"/>
      <c r="AA50" s="139"/>
      <c r="AB50" s="139"/>
      <c r="AC50" s="139"/>
      <c r="AD50" s="139"/>
      <c r="AE50" s="139"/>
      <c r="AF50" s="140"/>
      <c r="AG50" s="144"/>
      <c r="AH50" s="145"/>
      <c r="AI50" s="145"/>
      <c r="AJ50" s="145"/>
      <c r="AK50" s="145"/>
      <c r="AL50" s="145"/>
      <c r="AM50" s="146"/>
    </row>
    <row r="51" spans="1:39" ht="84.75" customHeight="1">
      <c r="A51" s="131" t="s">
        <v>98</v>
      </c>
      <c r="B51" s="132"/>
      <c r="C51" s="132"/>
      <c r="D51" s="132"/>
      <c r="E51" s="132"/>
      <c r="F51" s="132"/>
      <c r="G51" s="290"/>
      <c r="H51" s="300"/>
      <c r="I51" s="111"/>
      <c r="J51" s="111"/>
      <c r="K51" s="111"/>
      <c r="L51" s="112"/>
      <c r="M51" s="131" t="s">
        <v>126</v>
      </c>
      <c r="N51" s="132"/>
      <c r="O51" s="132"/>
      <c r="P51" s="132"/>
      <c r="Q51" s="132"/>
      <c r="R51" s="132"/>
      <c r="S51" s="290"/>
      <c r="T51" s="217"/>
      <c r="U51" s="218"/>
      <c r="V51" s="218"/>
      <c r="W51" s="218"/>
      <c r="X51" s="218"/>
      <c r="Y51" s="219"/>
      <c r="Z51" s="131" t="s">
        <v>40</v>
      </c>
      <c r="AA51" s="132"/>
      <c r="AB51" s="132"/>
      <c r="AC51" s="132"/>
      <c r="AD51" s="132"/>
      <c r="AE51" s="132"/>
      <c r="AF51" s="290"/>
      <c r="AG51" s="220"/>
      <c r="AH51" s="220"/>
      <c r="AI51" s="220"/>
      <c r="AJ51" s="220"/>
      <c r="AK51" s="220"/>
      <c r="AL51" s="220"/>
      <c r="AM51" s="220"/>
    </row>
    <row r="52" spans="1:85" s="3" customFormat="1" ht="8.25" customHeight="1">
      <c r="A52" s="20"/>
      <c r="B52" s="21"/>
      <c r="C52" s="21"/>
      <c r="D52" s="21"/>
      <c r="E52" s="21"/>
      <c r="F52" s="21"/>
      <c r="G52" s="21"/>
      <c r="H52" s="21"/>
      <c r="I52" s="21"/>
      <c r="J52" s="21"/>
      <c r="K52" s="21"/>
      <c r="L52" s="21"/>
      <c r="M52" s="22"/>
      <c r="N52" s="22"/>
      <c r="O52" s="22"/>
      <c r="P52" s="22"/>
      <c r="Q52" s="22"/>
      <c r="R52" s="22"/>
      <c r="S52" s="22"/>
      <c r="T52" s="22"/>
      <c r="U52" s="22"/>
      <c r="V52" s="22"/>
      <c r="W52" s="22"/>
      <c r="X52" s="22"/>
      <c r="Y52" s="22"/>
      <c r="Z52" s="22"/>
      <c r="AA52" s="22"/>
      <c r="AB52" s="22"/>
      <c r="AC52" s="22"/>
      <c r="AD52" s="22"/>
      <c r="AE52" s="23"/>
      <c r="AF52" s="23"/>
      <c r="AG52" s="23"/>
      <c r="AH52" s="23"/>
      <c r="AI52" s="23"/>
      <c r="AJ52" s="23"/>
      <c r="AK52" s="23"/>
      <c r="AL52" s="23"/>
      <c r="AM52" s="24"/>
      <c r="CG52" s="7"/>
    </row>
    <row r="53" spans="1:39" ht="35.25" customHeight="1">
      <c r="A53" s="250" t="s">
        <v>62</v>
      </c>
      <c r="B53" s="50"/>
      <c r="C53" s="50"/>
      <c r="D53" s="50"/>
      <c r="E53" s="50"/>
      <c r="F53" s="50"/>
      <c r="G53" s="50"/>
      <c r="H53" s="50"/>
      <c r="I53" s="50"/>
      <c r="J53" s="50"/>
      <c r="K53" s="50"/>
      <c r="L53" s="51"/>
      <c r="M53" s="204" t="s">
        <v>127</v>
      </c>
      <c r="N53" s="205"/>
      <c r="O53" s="205"/>
      <c r="P53" s="205"/>
      <c r="Q53" s="205"/>
      <c r="R53" s="206"/>
      <c r="S53" s="49" t="s">
        <v>128</v>
      </c>
      <c r="T53" s="205"/>
      <c r="U53" s="205"/>
      <c r="V53" s="205"/>
      <c r="W53" s="206"/>
      <c r="X53" s="49" t="s">
        <v>168</v>
      </c>
      <c r="Y53" s="50"/>
      <c r="Z53" s="50"/>
      <c r="AA53" s="50"/>
      <c r="AB53" s="50"/>
      <c r="AC53" s="50"/>
      <c r="AD53" s="51"/>
      <c r="AE53" s="49" t="s">
        <v>167</v>
      </c>
      <c r="AF53" s="50"/>
      <c r="AG53" s="50"/>
      <c r="AH53" s="50"/>
      <c r="AI53" s="50"/>
      <c r="AJ53" s="50"/>
      <c r="AK53" s="50"/>
      <c r="AL53" s="50"/>
      <c r="AM53" s="51"/>
    </row>
    <row r="54" spans="1:39" ht="24" customHeight="1">
      <c r="A54" s="120" t="s">
        <v>63</v>
      </c>
      <c r="B54" s="101"/>
      <c r="C54" s="101"/>
      <c r="D54" s="101"/>
      <c r="E54" s="101"/>
      <c r="F54" s="101"/>
      <c r="G54" s="101"/>
      <c r="H54" s="101"/>
      <c r="I54" s="101"/>
      <c r="J54" s="101"/>
      <c r="K54" s="101"/>
      <c r="L54" s="101"/>
      <c r="M54" s="114"/>
      <c r="N54" s="115"/>
      <c r="O54" s="115"/>
      <c r="P54" s="115"/>
      <c r="Q54" s="115"/>
      <c r="R54" s="116"/>
      <c r="S54" s="117"/>
      <c r="T54" s="118"/>
      <c r="U54" s="118"/>
      <c r="V54" s="118"/>
      <c r="W54" s="119"/>
      <c r="X54" s="52"/>
      <c r="Y54" s="53"/>
      <c r="Z54" s="53"/>
      <c r="AA54" s="53"/>
      <c r="AB54" s="53"/>
      <c r="AC54" s="53"/>
      <c r="AD54" s="54"/>
      <c r="AE54" s="52"/>
      <c r="AF54" s="53"/>
      <c r="AG54" s="53"/>
      <c r="AH54" s="53"/>
      <c r="AI54" s="53"/>
      <c r="AJ54" s="53"/>
      <c r="AK54" s="53"/>
      <c r="AL54" s="53"/>
      <c r="AM54" s="54"/>
    </row>
    <row r="55" spans="1:39" ht="34.5" customHeight="1">
      <c r="A55" s="120" t="s">
        <v>64</v>
      </c>
      <c r="B55" s="101"/>
      <c r="C55" s="101"/>
      <c r="D55" s="101"/>
      <c r="E55" s="101"/>
      <c r="F55" s="101"/>
      <c r="G55" s="101"/>
      <c r="H55" s="101"/>
      <c r="I55" s="101"/>
      <c r="J55" s="101"/>
      <c r="K55" s="101"/>
      <c r="L55" s="101"/>
      <c r="M55" s="114"/>
      <c r="N55" s="115"/>
      <c r="O55" s="115"/>
      <c r="P55" s="115"/>
      <c r="Q55" s="115"/>
      <c r="R55" s="116"/>
      <c r="S55" s="117"/>
      <c r="T55" s="118"/>
      <c r="U55" s="118"/>
      <c r="V55" s="118"/>
      <c r="W55" s="119"/>
      <c r="X55" s="52"/>
      <c r="Y55" s="53"/>
      <c r="Z55" s="53"/>
      <c r="AA55" s="53"/>
      <c r="AB55" s="53"/>
      <c r="AC55" s="53"/>
      <c r="AD55" s="54"/>
      <c r="AE55" s="52"/>
      <c r="AF55" s="53"/>
      <c r="AG55" s="53"/>
      <c r="AH55" s="53"/>
      <c r="AI55" s="53"/>
      <c r="AJ55" s="53"/>
      <c r="AK55" s="53"/>
      <c r="AL55" s="53"/>
      <c r="AM55" s="54"/>
    </row>
    <row r="56" spans="1:39" ht="24" customHeight="1">
      <c r="A56" s="120" t="s">
        <v>65</v>
      </c>
      <c r="B56" s="101"/>
      <c r="C56" s="101"/>
      <c r="D56" s="101"/>
      <c r="E56" s="101"/>
      <c r="F56" s="101"/>
      <c r="G56" s="101"/>
      <c r="H56" s="101"/>
      <c r="I56" s="101"/>
      <c r="J56" s="101"/>
      <c r="K56" s="101"/>
      <c r="L56" s="101"/>
      <c r="M56" s="114"/>
      <c r="N56" s="115"/>
      <c r="O56" s="115"/>
      <c r="P56" s="115"/>
      <c r="Q56" s="115"/>
      <c r="R56" s="116"/>
      <c r="S56" s="117"/>
      <c r="T56" s="118"/>
      <c r="U56" s="118"/>
      <c r="V56" s="118"/>
      <c r="W56" s="119"/>
      <c r="X56" s="52"/>
      <c r="Y56" s="53"/>
      <c r="Z56" s="53"/>
      <c r="AA56" s="53"/>
      <c r="AB56" s="53"/>
      <c r="AC56" s="53"/>
      <c r="AD56" s="54"/>
      <c r="AE56" s="52"/>
      <c r="AF56" s="53"/>
      <c r="AG56" s="53"/>
      <c r="AH56" s="53"/>
      <c r="AI56" s="53"/>
      <c r="AJ56" s="53"/>
      <c r="AK56" s="53"/>
      <c r="AL56" s="53"/>
      <c r="AM56" s="54"/>
    </row>
    <row r="57" spans="1:39" ht="35.25" customHeight="1">
      <c r="A57" s="120" t="s">
        <v>66</v>
      </c>
      <c r="B57" s="101"/>
      <c r="C57" s="101"/>
      <c r="D57" s="101"/>
      <c r="E57" s="101"/>
      <c r="F57" s="101"/>
      <c r="G57" s="101"/>
      <c r="H57" s="101"/>
      <c r="I57" s="101"/>
      <c r="J57" s="101"/>
      <c r="K57" s="101"/>
      <c r="L57" s="101"/>
      <c r="M57" s="127"/>
      <c r="N57" s="128"/>
      <c r="O57" s="128"/>
      <c r="P57" s="128"/>
      <c r="Q57" s="128"/>
      <c r="R57" s="129"/>
      <c r="S57" s="117"/>
      <c r="T57" s="118"/>
      <c r="U57" s="118"/>
      <c r="V57" s="118"/>
      <c r="W57" s="119"/>
      <c r="X57" s="52"/>
      <c r="Y57" s="53"/>
      <c r="Z57" s="53"/>
      <c r="AA57" s="53"/>
      <c r="AB57" s="53"/>
      <c r="AC57" s="53"/>
      <c r="AD57" s="54"/>
      <c r="AE57" s="52"/>
      <c r="AF57" s="53"/>
      <c r="AG57" s="53"/>
      <c r="AH57" s="53"/>
      <c r="AI57" s="53"/>
      <c r="AJ57" s="53"/>
      <c r="AK57" s="53"/>
      <c r="AL57" s="53"/>
      <c r="AM57" s="54"/>
    </row>
    <row r="58" spans="1:39" ht="22.5" customHeight="1">
      <c r="A58" s="158" t="s">
        <v>67</v>
      </c>
      <c r="B58" s="159"/>
      <c r="C58" s="159"/>
      <c r="D58" s="159"/>
      <c r="E58" s="159"/>
      <c r="F58" s="159"/>
      <c r="G58" s="159"/>
      <c r="H58" s="159"/>
      <c r="I58" s="159"/>
      <c r="J58" s="159"/>
      <c r="K58" s="159"/>
      <c r="L58" s="159"/>
      <c r="M58" s="127"/>
      <c r="N58" s="128"/>
      <c r="O58" s="128"/>
      <c r="P58" s="128"/>
      <c r="Q58" s="128"/>
      <c r="R58" s="129"/>
      <c r="S58" s="134"/>
      <c r="T58" s="135"/>
      <c r="U58" s="135"/>
      <c r="V58" s="135"/>
      <c r="W58" s="136"/>
      <c r="X58" s="124"/>
      <c r="Y58" s="125"/>
      <c r="Z58" s="125"/>
      <c r="AA58" s="125"/>
      <c r="AB58" s="125"/>
      <c r="AC58" s="125"/>
      <c r="AD58" s="126"/>
      <c r="AE58" s="124"/>
      <c r="AF58" s="125"/>
      <c r="AG58" s="125"/>
      <c r="AH58" s="125"/>
      <c r="AI58" s="125"/>
      <c r="AJ58" s="125"/>
      <c r="AK58" s="125"/>
      <c r="AL58" s="125"/>
      <c r="AM58" s="126"/>
    </row>
    <row r="59" spans="1:39" ht="6" customHeight="1">
      <c r="A59" s="25"/>
      <c r="B59" s="19"/>
      <c r="C59" s="19"/>
      <c r="D59" s="19"/>
      <c r="E59" s="19"/>
      <c r="F59" s="19"/>
      <c r="G59" s="19"/>
      <c r="H59" s="19"/>
      <c r="I59" s="19"/>
      <c r="J59" s="19"/>
      <c r="K59" s="19"/>
      <c r="L59" s="19"/>
      <c r="M59" s="26"/>
      <c r="N59" s="26"/>
      <c r="O59" s="26"/>
      <c r="P59" s="26"/>
      <c r="Q59" s="26"/>
      <c r="R59" s="26"/>
      <c r="S59" s="19"/>
      <c r="T59" s="19"/>
      <c r="U59" s="19"/>
      <c r="V59" s="19"/>
      <c r="W59" s="19"/>
      <c r="X59" s="19"/>
      <c r="Y59" s="19"/>
      <c r="Z59" s="19"/>
      <c r="AA59" s="19"/>
      <c r="AB59" s="19"/>
      <c r="AC59" s="19"/>
      <c r="AD59" s="19"/>
      <c r="AE59" s="19"/>
      <c r="AF59" s="19"/>
      <c r="AG59" s="19"/>
      <c r="AH59" s="19"/>
      <c r="AI59" s="19"/>
      <c r="AJ59" s="19"/>
      <c r="AK59" s="19"/>
      <c r="AL59" s="19"/>
      <c r="AM59" s="27"/>
    </row>
    <row r="60" spans="1:85" s="3" customFormat="1" ht="86.25" customHeight="1">
      <c r="A60" s="92" t="s">
        <v>37</v>
      </c>
      <c r="B60" s="93"/>
      <c r="C60" s="93"/>
      <c r="D60" s="93"/>
      <c r="E60" s="93"/>
      <c r="F60" s="156" t="s">
        <v>99</v>
      </c>
      <c r="G60" s="156"/>
      <c r="H60" s="156"/>
      <c r="I60" s="156"/>
      <c r="J60" s="157"/>
      <c r="K60" s="154" t="s">
        <v>38</v>
      </c>
      <c r="L60" s="132"/>
      <c r="M60" s="132"/>
      <c r="N60" s="132"/>
      <c r="O60" s="133"/>
      <c r="P60" s="130"/>
      <c r="Q60" s="130"/>
      <c r="R60" s="130"/>
      <c r="S60" s="130"/>
      <c r="T60" s="130"/>
      <c r="U60" s="92" t="s">
        <v>135</v>
      </c>
      <c r="V60" s="93"/>
      <c r="W60" s="93"/>
      <c r="X60" s="93"/>
      <c r="Y60" s="94"/>
      <c r="Z60" s="107"/>
      <c r="AA60" s="108"/>
      <c r="AB60" s="108"/>
      <c r="AC60" s="108"/>
      <c r="AD60" s="109"/>
      <c r="AE60" s="155" t="s">
        <v>136</v>
      </c>
      <c r="AF60" s="93"/>
      <c r="AG60" s="93"/>
      <c r="AH60" s="93"/>
      <c r="AI60" s="93"/>
      <c r="AJ60" s="94"/>
      <c r="AK60" s="110"/>
      <c r="AL60" s="111"/>
      <c r="AM60" s="112"/>
      <c r="CG60" s="7"/>
    </row>
    <row r="61" spans="1:85" s="3" customFormat="1" ht="68.25" customHeight="1">
      <c r="A61" s="131" t="s">
        <v>39</v>
      </c>
      <c r="B61" s="132"/>
      <c r="C61" s="132"/>
      <c r="D61" s="132"/>
      <c r="E61" s="132"/>
      <c r="F61" s="132"/>
      <c r="G61" s="132"/>
      <c r="H61" s="132"/>
      <c r="I61" s="132"/>
      <c r="J61" s="132"/>
      <c r="K61" s="132"/>
      <c r="L61" s="133"/>
      <c r="M61" s="107"/>
      <c r="N61" s="108"/>
      <c r="O61" s="108"/>
      <c r="P61" s="108"/>
      <c r="Q61" s="108"/>
      <c r="R61" s="108"/>
      <c r="S61" s="108"/>
      <c r="T61" s="109"/>
      <c r="U61" s="154" t="s">
        <v>137</v>
      </c>
      <c r="V61" s="132"/>
      <c r="W61" s="132"/>
      <c r="X61" s="132"/>
      <c r="Y61" s="132"/>
      <c r="Z61" s="132"/>
      <c r="AA61" s="132"/>
      <c r="AB61" s="132"/>
      <c r="AC61" s="132"/>
      <c r="AD61" s="132"/>
      <c r="AE61" s="107"/>
      <c r="AF61" s="108"/>
      <c r="AG61" s="108"/>
      <c r="AH61" s="108"/>
      <c r="AI61" s="108"/>
      <c r="AJ61" s="108"/>
      <c r="AK61" s="108"/>
      <c r="AL61" s="108"/>
      <c r="AM61" s="113"/>
      <c r="CG61" s="7"/>
    </row>
    <row r="62" spans="1:85" s="3" customFormat="1" ht="8.25" customHeight="1">
      <c r="A62" s="2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CG62" s="7"/>
    </row>
    <row r="63" spans="1:85" s="3" customFormat="1" ht="15.75" customHeight="1">
      <c r="A63" s="92" t="s">
        <v>68</v>
      </c>
      <c r="B63" s="93"/>
      <c r="C63" s="93"/>
      <c r="D63" s="93"/>
      <c r="E63" s="93"/>
      <c r="F63" s="93"/>
      <c r="G63" s="93"/>
      <c r="H63" s="93"/>
      <c r="I63" s="93"/>
      <c r="J63" s="93"/>
      <c r="K63" s="93"/>
      <c r="L63" s="94"/>
      <c r="M63" s="89" t="s">
        <v>49</v>
      </c>
      <c r="N63" s="89"/>
      <c r="O63" s="89"/>
      <c r="P63" s="89"/>
      <c r="Q63" s="89"/>
      <c r="R63" s="89"/>
      <c r="S63" s="89"/>
      <c r="T63" s="89"/>
      <c r="U63" s="89"/>
      <c r="V63" s="89" t="s">
        <v>50</v>
      </c>
      <c r="W63" s="89"/>
      <c r="X63" s="89"/>
      <c r="Y63" s="89"/>
      <c r="Z63" s="89"/>
      <c r="AA63" s="89"/>
      <c r="AB63" s="89"/>
      <c r="AC63" s="89"/>
      <c r="AD63" s="89"/>
      <c r="AE63" s="89" t="s">
        <v>51</v>
      </c>
      <c r="AF63" s="89"/>
      <c r="AG63" s="89"/>
      <c r="AH63" s="89"/>
      <c r="AI63" s="89"/>
      <c r="AJ63" s="89"/>
      <c r="AK63" s="89"/>
      <c r="AL63" s="89"/>
      <c r="AM63" s="89"/>
      <c r="CG63" s="7"/>
    </row>
    <row r="64" spans="1:85" s="3" customFormat="1" ht="18.75">
      <c r="A64" s="95"/>
      <c r="B64" s="96"/>
      <c r="C64" s="96"/>
      <c r="D64" s="96"/>
      <c r="E64" s="96"/>
      <c r="F64" s="96"/>
      <c r="G64" s="96"/>
      <c r="H64" s="96"/>
      <c r="I64" s="96"/>
      <c r="J64" s="96"/>
      <c r="K64" s="96"/>
      <c r="L64" s="97"/>
      <c r="M64" s="121"/>
      <c r="N64" s="122"/>
      <c r="O64" s="122"/>
      <c r="P64" s="122"/>
      <c r="Q64" s="122"/>
      <c r="R64" s="122"/>
      <c r="S64" s="122"/>
      <c r="T64" s="122"/>
      <c r="U64" s="123"/>
      <c r="V64" s="121"/>
      <c r="W64" s="122"/>
      <c r="X64" s="122"/>
      <c r="Y64" s="122"/>
      <c r="Z64" s="122"/>
      <c r="AA64" s="122"/>
      <c r="AB64" s="122"/>
      <c r="AC64" s="122"/>
      <c r="AD64" s="123"/>
      <c r="AE64" s="121"/>
      <c r="AF64" s="122"/>
      <c r="AG64" s="122"/>
      <c r="AH64" s="122"/>
      <c r="AI64" s="122"/>
      <c r="AJ64" s="122"/>
      <c r="AK64" s="122"/>
      <c r="AL64" s="122"/>
      <c r="AM64" s="123"/>
      <c r="CG64" s="7"/>
    </row>
    <row r="65" spans="1:85" s="3" customFormat="1" ht="15" customHeight="1">
      <c r="A65" s="100" t="s">
        <v>106</v>
      </c>
      <c r="B65" s="101"/>
      <c r="C65" s="101"/>
      <c r="D65" s="101"/>
      <c r="E65" s="101"/>
      <c r="F65" s="101"/>
      <c r="G65" s="101"/>
      <c r="H65" s="101"/>
      <c r="I65" s="101"/>
      <c r="J65" s="101"/>
      <c r="K65" s="101"/>
      <c r="L65" s="102"/>
      <c r="M65" s="123"/>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CG65" s="7"/>
    </row>
    <row r="66" spans="1:85" s="3" customFormat="1" ht="33.75" customHeight="1">
      <c r="A66" s="100" t="s">
        <v>121</v>
      </c>
      <c r="B66" s="101"/>
      <c r="C66" s="101"/>
      <c r="D66" s="101"/>
      <c r="E66" s="101"/>
      <c r="F66" s="101"/>
      <c r="G66" s="101"/>
      <c r="H66" s="101"/>
      <c r="I66" s="101"/>
      <c r="J66" s="101"/>
      <c r="K66" s="101"/>
      <c r="L66" s="102"/>
      <c r="M66" s="151"/>
      <c r="N66" s="151"/>
      <c r="O66" s="151"/>
      <c r="P66" s="151"/>
      <c r="Q66" s="151"/>
      <c r="R66" s="151"/>
      <c r="S66" s="151"/>
      <c r="T66" s="151"/>
      <c r="U66" s="160"/>
      <c r="V66" s="150"/>
      <c r="W66" s="151"/>
      <c r="X66" s="151"/>
      <c r="Y66" s="151"/>
      <c r="Z66" s="151"/>
      <c r="AA66" s="151"/>
      <c r="AB66" s="151"/>
      <c r="AC66" s="151"/>
      <c r="AD66" s="160"/>
      <c r="AE66" s="150"/>
      <c r="AF66" s="151"/>
      <c r="AG66" s="151"/>
      <c r="AH66" s="151"/>
      <c r="AI66" s="151"/>
      <c r="AJ66" s="151"/>
      <c r="AK66" s="151"/>
      <c r="AL66" s="151"/>
      <c r="AM66" s="160"/>
      <c r="CG66" s="7"/>
    </row>
    <row r="67" spans="1:85" s="3" customFormat="1" ht="20.25" customHeight="1">
      <c r="A67" s="100" t="s">
        <v>122</v>
      </c>
      <c r="B67" s="101"/>
      <c r="C67" s="101"/>
      <c r="D67" s="101"/>
      <c r="E67" s="101"/>
      <c r="F67" s="101"/>
      <c r="G67" s="101"/>
      <c r="H67" s="101"/>
      <c r="I67" s="101"/>
      <c r="J67" s="101"/>
      <c r="K67" s="101"/>
      <c r="L67" s="102"/>
      <c r="M67" s="160"/>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CG67" s="7"/>
    </row>
    <row r="68" spans="1:85" s="3" customFormat="1" ht="8.25" customHeight="1">
      <c r="A68" s="20"/>
      <c r="B68" s="23"/>
      <c r="C68" s="23"/>
      <c r="D68" s="23"/>
      <c r="E68" s="23"/>
      <c r="F68" s="23"/>
      <c r="G68" s="23"/>
      <c r="H68" s="23"/>
      <c r="I68" s="23"/>
      <c r="J68" s="23"/>
      <c r="K68" s="23"/>
      <c r="L68" s="23"/>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CG68" s="7"/>
    </row>
    <row r="69" spans="1:85" s="3" customFormat="1" ht="25.5" customHeight="1">
      <c r="A69" s="92" t="s">
        <v>47</v>
      </c>
      <c r="B69" s="93"/>
      <c r="C69" s="93"/>
      <c r="D69" s="93"/>
      <c r="E69" s="93"/>
      <c r="F69" s="93"/>
      <c r="G69" s="93"/>
      <c r="H69" s="93"/>
      <c r="I69" s="93"/>
      <c r="J69" s="93"/>
      <c r="K69" s="93"/>
      <c r="L69" s="94"/>
      <c r="M69" s="98" t="s">
        <v>69</v>
      </c>
      <c r="N69" s="99"/>
      <c r="O69" s="99"/>
      <c r="P69" s="99"/>
      <c r="Q69" s="99"/>
      <c r="R69" s="99"/>
      <c r="S69" s="98" t="s">
        <v>70</v>
      </c>
      <c r="T69" s="99"/>
      <c r="U69" s="99"/>
      <c r="V69" s="99"/>
      <c r="W69" s="99"/>
      <c r="X69" s="98" t="s">
        <v>71</v>
      </c>
      <c r="Y69" s="99"/>
      <c r="Z69" s="99"/>
      <c r="AA69" s="99"/>
      <c r="AB69" s="99"/>
      <c r="AC69" s="162"/>
      <c r="AD69" s="98" t="s">
        <v>72</v>
      </c>
      <c r="AE69" s="99"/>
      <c r="AF69" s="99"/>
      <c r="AG69" s="99"/>
      <c r="AH69" s="162"/>
      <c r="AI69" s="98" t="s">
        <v>73</v>
      </c>
      <c r="AJ69" s="99"/>
      <c r="AK69" s="99"/>
      <c r="AL69" s="99"/>
      <c r="AM69" s="194"/>
      <c r="CG69" s="7"/>
    </row>
    <row r="70" spans="1:85" s="3" customFormat="1" ht="30.75" customHeight="1">
      <c r="A70" s="95"/>
      <c r="B70" s="96"/>
      <c r="C70" s="96"/>
      <c r="D70" s="96"/>
      <c r="E70" s="96"/>
      <c r="F70" s="96"/>
      <c r="G70" s="96"/>
      <c r="H70" s="96"/>
      <c r="I70" s="96"/>
      <c r="J70" s="96"/>
      <c r="K70" s="96"/>
      <c r="L70" s="97"/>
      <c r="M70" s="199"/>
      <c r="N70" s="199"/>
      <c r="O70" s="199"/>
      <c r="P70" s="199"/>
      <c r="Q70" s="199"/>
      <c r="R70" s="199"/>
      <c r="S70" s="86"/>
      <c r="T70" s="87"/>
      <c r="U70" s="87"/>
      <c r="V70" s="87"/>
      <c r="W70" s="88"/>
      <c r="X70" s="86"/>
      <c r="Y70" s="87"/>
      <c r="Z70" s="87"/>
      <c r="AA70" s="87"/>
      <c r="AB70" s="87"/>
      <c r="AC70" s="88"/>
      <c r="AD70" s="86"/>
      <c r="AE70" s="87"/>
      <c r="AF70" s="87"/>
      <c r="AG70" s="87"/>
      <c r="AH70" s="88"/>
      <c r="AI70" s="86"/>
      <c r="AJ70" s="87"/>
      <c r="AK70" s="87"/>
      <c r="AL70" s="87"/>
      <c r="AM70" s="207"/>
      <c r="CG70" s="7"/>
    </row>
    <row r="71" spans="1:85" s="3" customFormat="1" ht="19.5" customHeight="1">
      <c r="A71" s="163" t="s">
        <v>106</v>
      </c>
      <c r="B71" s="164"/>
      <c r="C71" s="164"/>
      <c r="D71" s="164"/>
      <c r="E71" s="164"/>
      <c r="F71" s="164"/>
      <c r="G71" s="164"/>
      <c r="H71" s="164"/>
      <c r="I71" s="164"/>
      <c r="J71" s="164"/>
      <c r="K71" s="164"/>
      <c r="L71" s="165"/>
      <c r="M71" s="121"/>
      <c r="N71" s="122"/>
      <c r="O71" s="122"/>
      <c r="P71" s="122"/>
      <c r="Q71" s="122"/>
      <c r="R71" s="123"/>
      <c r="S71" s="121"/>
      <c r="T71" s="122"/>
      <c r="U71" s="122"/>
      <c r="V71" s="122"/>
      <c r="W71" s="123"/>
      <c r="X71" s="121"/>
      <c r="Y71" s="122"/>
      <c r="Z71" s="122"/>
      <c r="AA71" s="122"/>
      <c r="AB71" s="122"/>
      <c r="AC71" s="123"/>
      <c r="AD71" s="121"/>
      <c r="AE71" s="122"/>
      <c r="AF71" s="122"/>
      <c r="AG71" s="122"/>
      <c r="AH71" s="123"/>
      <c r="AI71" s="121"/>
      <c r="AJ71" s="122"/>
      <c r="AK71" s="122"/>
      <c r="AL71" s="122"/>
      <c r="AM71" s="152"/>
      <c r="CG71" s="7"/>
    </row>
    <row r="72" spans="1:85" s="3" customFormat="1" ht="33" customHeight="1">
      <c r="A72" s="120" t="s">
        <v>108</v>
      </c>
      <c r="B72" s="101"/>
      <c r="C72" s="101"/>
      <c r="D72" s="101"/>
      <c r="E72" s="101"/>
      <c r="F72" s="101"/>
      <c r="G72" s="101"/>
      <c r="H72" s="101"/>
      <c r="I72" s="101"/>
      <c r="J72" s="101"/>
      <c r="K72" s="101"/>
      <c r="L72" s="102"/>
      <c r="M72" s="150"/>
      <c r="N72" s="151"/>
      <c r="O72" s="151"/>
      <c r="P72" s="151"/>
      <c r="Q72" s="151"/>
      <c r="R72" s="151"/>
      <c r="S72" s="150"/>
      <c r="T72" s="151"/>
      <c r="U72" s="151"/>
      <c r="V72" s="151"/>
      <c r="W72" s="151"/>
      <c r="X72" s="150"/>
      <c r="Y72" s="151"/>
      <c r="Z72" s="151"/>
      <c r="AA72" s="151"/>
      <c r="AB72" s="151"/>
      <c r="AC72" s="160"/>
      <c r="AD72" s="150"/>
      <c r="AE72" s="151"/>
      <c r="AF72" s="151"/>
      <c r="AG72" s="151"/>
      <c r="AH72" s="160"/>
      <c r="AI72" s="150"/>
      <c r="AJ72" s="151"/>
      <c r="AK72" s="151"/>
      <c r="AL72" s="151"/>
      <c r="AM72" s="305"/>
      <c r="CG72" s="7"/>
    </row>
    <row r="73" spans="1:85" s="3" customFormat="1" ht="23.25" customHeight="1">
      <c r="A73" s="138" t="s">
        <v>107</v>
      </c>
      <c r="B73" s="139"/>
      <c r="C73" s="139"/>
      <c r="D73" s="139"/>
      <c r="E73" s="139"/>
      <c r="F73" s="139"/>
      <c r="G73" s="139"/>
      <c r="H73" s="139"/>
      <c r="I73" s="139"/>
      <c r="J73" s="139"/>
      <c r="K73" s="139"/>
      <c r="L73" s="201"/>
      <c r="M73" s="77"/>
      <c r="N73" s="78"/>
      <c r="O73" s="78"/>
      <c r="P73" s="78"/>
      <c r="Q73" s="78"/>
      <c r="R73" s="78"/>
      <c r="S73" s="77"/>
      <c r="T73" s="78"/>
      <c r="U73" s="78"/>
      <c r="V73" s="78"/>
      <c r="W73" s="78"/>
      <c r="X73" s="77"/>
      <c r="Y73" s="78"/>
      <c r="Z73" s="78"/>
      <c r="AA73" s="78"/>
      <c r="AB73" s="78"/>
      <c r="AC73" s="221"/>
      <c r="AD73" s="77"/>
      <c r="AE73" s="78"/>
      <c r="AF73" s="78"/>
      <c r="AG73" s="78"/>
      <c r="AH73" s="221"/>
      <c r="AI73" s="77"/>
      <c r="AJ73" s="78"/>
      <c r="AK73" s="78"/>
      <c r="AL73" s="78"/>
      <c r="AM73" s="303"/>
      <c r="CG73" s="7"/>
    </row>
    <row r="74" spans="1:85" s="3" customFormat="1" ht="7.5"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CG74" s="7"/>
    </row>
    <row r="75" spans="1:85" s="3" customFormat="1" ht="13.5" customHeight="1">
      <c r="A75" s="92" t="s">
        <v>46</v>
      </c>
      <c r="B75" s="93"/>
      <c r="C75" s="93"/>
      <c r="D75" s="93"/>
      <c r="E75" s="93"/>
      <c r="F75" s="93"/>
      <c r="G75" s="93"/>
      <c r="H75" s="93"/>
      <c r="I75" s="93"/>
      <c r="J75" s="93"/>
      <c r="K75" s="93"/>
      <c r="L75" s="94"/>
      <c r="M75" s="98" t="s">
        <v>41</v>
      </c>
      <c r="N75" s="99"/>
      <c r="O75" s="99"/>
      <c r="P75" s="99"/>
      <c r="Q75" s="99"/>
      <c r="R75" s="99"/>
      <c r="S75" s="98" t="s">
        <v>42</v>
      </c>
      <c r="T75" s="99"/>
      <c r="U75" s="99"/>
      <c r="V75" s="99"/>
      <c r="W75" s="99"/>
      <c r="X75" s="98" t="s">
        <v>43</v>
      </c>
      <c r="Y75" s="99"/>
      <c r="Z75" s="99"/>
      <c r="AA75" s="99"/>
      <c r="AB75" s="99"/>
      <c r="AC75" s="162"/>
      <c r="AD75" s="98" t="s">
        <v>44</v>
      </c>
      <c r="AE75" s="99"/>
      <c r="AF75" s="99"/>
      <c r="AG75" s="99"/>
      <c r="AH75" s="162"/>
      <c r="AI75" s="98" t="s">
        <v>45</v>
      </c>
      <c r="AJ75" s="99"/>
      <c r="AK75" s="99"/>
      <c r="AL75" s="99"/>
      <c r="AM75" s="194"/>
      <c r="CG75" s="7"/>
    </row>
    <row r="76" spans="1:85" s="3" customFormat="1" ht="28.5" customHeight="1">
      <c r="A76" s="95"/>
      <c r="B76" s="96"/>
      <c r="C76" s="96"/>
      <c r="D76" s="96"/>
      <c r="E76" s="96"/>
      <c r="F76" s="96"/>
      <c r="G76" s="96"/>
      <c r="H76" s="96"/>
      <c r="I76" s="96"/>
      <c r="J76" s="96"/>
      <c r="K76" s="96"/>
      <c r="L76" s="97"/>
      <c r="M76" s="190"/>
      <c r="N76" s="191"/>
      <c r="O76" s="191"/>
      <c r="P76" s="191"/>
      <c r="Q76" s="191"/>
      <c r="R76" s="192"/>
      <c r="S76" s="190"/>
      <c r="T76" s="191"/>
      <c r="U76" s="191"/>
      <c r="V76" s="191"/>
      <c r="W76" s="192"/>
      <c r="X76" s="190"/>
      <c r="Y76" s="191"/>
      <c r="Z76" s="191"/>
      <c r="AA76" s="191"/>
      <c r="AB76" s="191"/>
      <c r="AC76" s="192"/>
      <c r="AD76" s="190"/>
      <c r="AE76" s="191"/>
      <c r="AF76" s="191"/>
      <c r="AG76" s="191"/>
      <c r="AH76" s="192"/>
      <c r="AI76" s="190"/>
      <c r="AJ76" s="191"/>
      <c r="AK76" s="191"/>
      <c r="AL76" s="191"/>
      <c r="AM76" s="304"/>
      <c r="CG76" s="7"/>
    </row>
    <row r="77" spans="1:85" s="3" customFormat="1" ht="21.75" customHeight="1">
      <c r="A77" s="120" t="s">
        <v>100</v>
      </c>
      <c r="B77" s="101"/>
      <c r="C77" s="101"/>
      <c r="D77" s="101"/>
      <c r="E77" s="101"/>
      <c r="F77" s="101"/>
      <c r="G77" s="101"/>
      <c r="H77" s="101"/>
      <c r="I77" s="101"/>
      <c r="J77" s="101"/>
      <c r="K77" s="101"/>
      <c r="L77" s="102"/>
      <c r="M77" s="190"/>
      <c r="N77" s="191"/>
      <c r="O77" s="191"/>
      <c r="P77" s="191"/>
      <c r="Q77" s="191"/>
      <c r="R77" s="191"/>
      <c r="S77" s="190"/>
      <c r="T77" s="191"/>
      <c r="U77" s="191"/>
      <c r="V77" s="191"/>
      <c r="W77" s="191"/>
      <c r="X77" s="190"/>
      <c r="Y77" s="191"/>
      <c r="Z77" s="191"/>
      <c r="AA77" s="191"/>
      <c r="AB77" s="191"/>
      <c r="AC77" s="192"/>
      <c r="AD77" s="190"/>
      <c r="AE77" s="191"/>
      <c r="AF77" s="191"/>
      <c r="AG77" s="191"/>
      <c r="AH77" s="192"/>
      <c r="AI77" s="190"/>
      <c r="AJ77" s="191"/>
      <c r="AK77" s="191"/>
      <c r="AL77" s="191"/>
      <c r="AM77" s="304"/>
      <c r="CG77" s="7"/>
    </row>
    <row r="78" spans="1:85" s="3" customFormat="1" ht="44.25" customHeight="1">
      <c r="A78" s="138" t="s">
        <v>101</v>
      </c>
      <c r="B78" s="139"/>
      <c r="C78" s="139"/>
      <c r="D78" s="139"/>
      <c r="E78" s="139"/>
      <c r="F78" s="139"/>
      <c r="G78" s="139"/>
      <c r="H78" s="139"/>
      <c r="I78" s="139"/>
      <c r="J78" s="139"/>
      <c r="K78" s="139"/>
      <c r="L78" s="201"/>
      <c r="M78" s="197"/>
      <c r="N78" s="198"/>
      <c r="O78" s="198"/>
      <c r="P78" s="198"/>
      <c r="Q78" s="198"/>
      <c r="R78" s="198"/>
      <c r="S78" s="197"/>
      <c r="T78" s="198"/>
      <c r="U78" s="198"/>
      <c r="V78" s="198"/>
      <c r="W78" s="198"/>
      <c r="X78" s="197"/>
      <c r="Y78" s="198"/>
      <c r="Z78" s="198"/>
      <c r="AA78" s="198"/>
      <c r="AB78" s="198"/>
      <c r="AC78" s="200"/>
      <c r="AD78" s="197"/>
      <c r="AE78" s="198"/>
      <c r="AF78" s="198"/>
      <c r="AG78" s="198"/>
      <c r="AH78" s="200"/>
      <c r="AI78" s="197"/>
      <c r="AJ78" s="198"/>
      <c r="AK78" s="198"/>
      <c r="AL78" s="198"/>
      <c r="AM78" s="258"/>
      <c r="CG78" s="7"/>
    </row>
    <row r="79" spans="1:85" s="3" customFormat="1" ht="8.2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CG79" s="7"/>
    </row>
    <row r="80" spans="1:39" ht="9.75" customHeight="1" hidden="1" thickBot="1">
      <c r="A80" s="209"/>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1"/>
    </row>
    <row r="81" spans="1:40" ht="9.75" customHeight="1">
      <c r="A81" s="40" t="s">
        <v>161</v>
      </c>
      <c r="B81" s="41"/>
      <c r="C81" s="41"/>
      <c r="D81" s="41"/>
      <c r="E81" s="41"/>
      <c r="F81" s="41"/>
      <c r="G81" s="41"/>
      <c r="H81" s="41"/>
      <c r="I81" s="41"/>
      <c r="J81" s="41"/>
      <c r="K81" s="41"/>
      <c r="L81" s="41"/>
      <c r="M81" s="295" t="s">
        <v>157</v>
      </c>
      <c r="N81" s="296"/>
      <c r="O81" s="296"/>
      <c r="P81" s="296"/>
      <c r="Q81" s="295" t="s">
        <v>158</v>
      </c>
      <c r="R81" s="296"/>
      <c r="S81" s="296"/>
      <c r="T81" s="296"/>
      <c r="U81" s="296"/>
      <c r="V81" s="295" t="s">
        <v>159</v>
      </c>
      <c r="W81" s="296"/>
      <c r="X81" s="296"/>
      <c r="Y81" s="296"/>
      <c r="Z81" s="295" t="s">
        <v>160</v>
      </c>
      <c r="AA81" s="296"/>
      <c r="AB81" s="296"/>
      <c r="AC81" s="296"/>
      <c r="AD81" s="296"/>
      <c r="AE81" s="295" t="s">
        <v>159</v>
      </c>
      <c r="AF81" s="296"/>
      <c r="AG81" s="296"/>
      <c r="AH81" s="296"/>
      <c r="AI81" s="295" t="s">
        <v>158</v>
      </c>
      <c r="AJ81" s="296"/>
      <c r="AK81" s="296"/>
      <c r="AL81" s="296"/>
      <c r="AM81" s="296"/>
      <c r="AN81" s="16"/>
    </row>
    <row r="82" spans="1:40" ht="30.75" customHeight="1">
      <c r="A82" s="212"/>
      <c r="B82" s="213"/>
      <c r="C82" s="213"/>
      <c r="D82" s="213"/>
      <c r="E82" s="213"/>
      <c r="F82" s="213"/>
      <c r="G82" s="213"/>
      <c r="H82" s="213"/>
      <c r="I82" s="213"/>
      <c r="J82" s="213"/>
      <c r="K82" s="213"/>
      <c r="L82" s="213"/>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16"/>
    </row>
    <row r="83" spans="1:40" ht="101.25" customHeight="1">
      <c r="A83" s="120" t="s">
        <v>164</v>
      </c>
      <c r="B83" s="101"/>
      <c r="C83" s="101"/>
      <c r="D83" s="101"/>
      <c r="E83" s="101"/>
      <c r="F83" s="101"/>
      <c r="G83" s="101"/>
      <c r="H83" s="101"/>
      <c r="I83" s="101"/>
      <c r="J83" s="101"/>
      <c r="K83" s="101"/>
      <c r="L83" s="101"/>
      <c r="M83" s="301"/>
      <c r="N83" s="301"/>
      <c r="O83" s="301"/>
      <c r="P83" s="302"/>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16"/>
    </row>
    <row r="84" spans="1:40" ht="21" customHeight="1">
      <c r="A84" s="120" t="s">
        <v>74</v>
      </c>
      <c r="B84" s="101"/>
      <c r="C84" s="101"/>
      <c r="D84" s="101"/>
      <c r="E84" s="101"/>
      <c r="F84" s="101"/>
      <c r="G84" s="101"/>
      <c r="H84" s="101"/>
      <c r="I84" s="101"/>
      <c r="J84" s="101"/>
      <c r="K84" s="101"/>
      <c r="L84" s="101"/>
      <c r="M84" s="301"/>
      <c r="N84" s="301"/>
      <c r="O84" s="301"/>
      <c r="P84" s="302"/>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16"/>
    </row>
    <row r="85" spans="1:40" ht="33.75" customHeight="1">
      <c r="A85" s="120" t="s">
        <v>109</v>
      </c>
      <c r="B85" s="101"/>
      <c r="C85" s="101"/>
      <c r="D85" s="101"/>
      <c r="E85" s="101"/>
      <c r="F85" s="101"/>
      <c r="G85" s="101"/>
      <c r="H85" s="101"/>
      <c r="I85" s="101"/>
      <c r="J85" s="101"/>
      <c r="K85" s="101"/>
      <c r="L85" s="101"/>
      <c r="M85" s="301"/>
      <c r="N85" s="301"/>
      <c r="O85" s="301"/>
      <c r="P85" s="302"/>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16"/>
    </row>
    <row r="86" spans="1:40" ht="20.25" customHeight="1">
      <c r="A86" s="120" t="s">
        <v>129</v>
      </c>
      <c r="B86" s="101"/>
      <c r="C86" s="101"/>
      <c r="D86" s="101"/>
      <c r="E86" s="101"/>
      <c r="F86" s="101"/>
      <c r="G86" s="101"/>
      <c r="H86" s="101"/>
      <c r="I86" s="101"/>
      <c r="J86" s="101"/>
      <c r="K86" s="101"/>
      <c r="L86" s="101"/>
      <c r="M86" s="301"/>
      <c r="N86" s="301"/>
      <c r="O86" s="301"/>
      <c r="P86" s="302"/>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16"/>
    </row>
    <row r="87" spans="1:40" ht="18.75">
      <c r="A87" s="120" t="s">
        <v>130</v>
      </c>
      <c r="B87" s="101"/>
      <c r="C87" s="101"/>
      <c r="D87" s="101"/>
      <c r="E87" s="101"/>
      <c r="F87" s="101"/>
      <c r="G87" s="101"/>
      <c r="H87" s="101"/>
      <c r="I87" s="101"/>
      <c r="J87" s="101"/>
      <c r="K87" s="101"/>
      <c r="L87" s="101"/>
      <c r="M87" s="301"/>
      <c r="N87" s="301"/>
      <c r="O87" s="301"/>
      <c r="P87" s="302"/>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16"/>
    </row>
    <row r="88" spans="1:40" ht="18.75">
      <c r="A88" s="120" t="s">
        <v>110</v>
      </c>
      <c r="B88" s="101"/>
      <c r="C88" s="101"/>
      <c r="D88" s="101"/>
      <c r="E88" s="101"/>
      <c r="F88" s="101"/>
      <c r="G88" s="101"/>
      <c r="H88" s="101"/>
      <c r="I88" s="101"/>
      <c r="J88" s="101"/>
      <c r="K88" s="101"/>
      <c r="L88" s="101"/>
      <c r="M88" s="301"/>
      <c r="N88" s="301"/>
      <c r="O88" s="301"/>
      <c r="P88" s="302"/>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16"/>
    </row>
    <row r="89" spans="1:40" ht="20.25" customHeight="1">
      <c r="A89" s="120" t="s">
        <v>123</v>
      </c>
      <c r="B89" s="101"/>
      <c r="C89" s="101"/>
      <c r="D89" s="101"/>
      <c r="E89" s="101"/>
      <c r="F89" s="101"/>
      <c r="G89" s="101"/>
      <c r="H89" s="101"/>
      <c r="I89" s="101"/>
      <c r="J89" s="101"/>
      <c r="K89" s="101"/>
      <c r="L89" s="101"/>
      <c r="M89" s="301"/>
      <c r="N89" s="301"/>
      <c r="O89" s="301"/>
      <c r="P89" s="302"/>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16"/>
    </row>
    <row r="90" spans="1:40" ht="18" customHeight="1">
      <c r="A90" s="120" t="s">
        <v>111</v>
      </c>
      <c r="B90" s="101"/>
      <c r="C90" s="101"/>
      <c r="D90" s="101"/>
      <c r="E90" s="101"/>
      <c r="F90" s="101"/>
      <c r="G90" s="101"/>
      <c r="H90" s="101"/>
      <c r="I90" s="101"/>
      <c r="J90" s="101"/>
      <c r="K90" s="101"/>
      <c r="L90" s="101"/>
      <c r="M90" s="301"/>
      <c r="N90" s="301"/>
      <c r="O90" s="301"/>
      <c r="P90" s="302"/>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16"/>
    </row>
    <row r="91" spans="1:41" ht="16.5" customHeight="1">
      <c r="A91" s="120" t="s">
        <v>75</v>
      </c>
      <c r="B91" s="101"/>
      <c r="C91" s="101"/>
      <c r="D91" s="101"/>
      <c r="E91" s="101"/>
      <c r="F91" s="101"/>
      <c r="G91" s="101"/>
      <c r="H91" s="101"/>
      <c r="I91" s="101"/>
      <c r="J91" s="101"/>
      <c r="K91" s="101"/>
      <c r="L91" s="101"/>
      <c r="M91" s="301"/>
      <c r="N91" s="301"/>
      <c r="O91" s="301"/>
      <c r="P91" s="302"/>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17"/>
      <c r="AO91" s="1" t="s">
        <v>8</v>
      </c>
    </row>
    <row r="92" spans="1:41" ht="41.25" customHeight="1">
      <c r="A92" s="120" t="s">
        <v>124</v>
      </c>
      <c r="B92" s="101"/>
      <c r="C92" s="101"/>
      <c r="D92" s="101"/>
      <c r="E92" s="101"/>
      <c r="F92" s="101"/>
      <c r="G92" s="101"/>
      <c r="H92" s="101"/>
      <c r="I92" s="101"/>
      <c r="J92" s="101"/>
      <c r="K92" s="101"/>
      <c r="L92" s="101"/>
      <c r="M92" s="301"/>
      <c r="N92" s="301"/>
      <c r="O92" s="301"/>
      <c r="P92" s="302"/>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17"/>
      <c r="AO92" s="1" t="s">
        <v>8</v>
      </c>
    </row>
    <row r="93" spans="1:41" ht="37.5" customHeight="1">
      <c r="A93" s="120" t="s">
        <v>112</v>
      </c>
      <c r="B93" s="101"/>
      <c r="C93" s="101"/>
      <c r="D93" s="101"/>
      <c r="E93" s="101"/>
      <c r="F93" s="101"/>
      <c r="G93" s="101"/>
      <c r="H93" s="101"/>
      <c r="I93" s="101"/>
      <c r="J93" s="101"/>
      <c r="K93" s="101"/>
      <c r="L93" s="101"/>
      <c r="M93" s="301"/>
      <c r="N93" s="301"/>
      <c r="O93" s="301"/>
      <c r="P93" s="302"/>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17"/>
      <c r="AO93" s="1" t="s">
        <v>8</v>
      </c>
    </row>
    <row r="94" spans="1:41" ht="26.25" customHeight="1">
      <c r="A94" s="120" t="s">
        <v>113</v>
      </c>
      <c r="B94" s="101"/>
      <c r="C94" s="101"/>
      <c r="D94" s="101"/>
      <c r="E94" s="101"/>
      <c r="F94" s="101"/>
      <c r="G94" s="101"/>
      <c r="H94" s="101"/>
      <c r="I94" s="101"/>
      <c r="J94" s="101"/>
      <c r="K94" s="101"/>
      <c r="L94" s="101"/>
      <c r="M94" s="301"/>
      <c r="N94" s="301"/>
      <c r="O94" s="301"/>
      <c r="P94" s="302"/>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17"/>
      <c r="AO94" s="1" t="s">
        <v>8</v>
      </c>
    </row>
    <row r="95" spans="1:41" ht="18" customHeight="1">
      <c r="A95" s="120" t="s">
        <v>76</v>
      </c>
      <c r="B95" s="101"/>
      <c r="C95" s="101"/>
      <c r="D95" s="101"/>
      <c r="E95" s="101"/>
      <c r="F95" s="101"/>
      <c r="G95" s="101"/>
      <c r="H95" s="101"/>
      <c r="I95" s="101"/>
      <c r="J95" s="101"/>
      <c r="K95" s="101"/>
      <c r="L95" s="101"/>
      <c r="M95" s="301"/>
      <c r="N95" s="301"/>
      <c r="O95" s="301"/>
      <c r="P95" s="302"/>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17"/>
      <c r="AO95" s="1" t="s">
        <v>8</v>
      </c>
    </row>
    <row r="96" spans="1:41" ht="30" customHeight="1">
      <c r="A96" s="163" t="s">
        <v>114</v>
      </c>
      <c r="B96" s="164"/>
      <c r="C96" s="164"/>
      <c r="D96" s="164"/>
      <c r="E96" s="164"/>
      <c r="F96" s="164"/>
      <c r="G96" s="164"/>
      <c r="H96" s="164"/>
      <c r="I96" s="164"/>
      <c r="J96" s="164"/>
      <c r="K96" s="164"/>
      <c r="L96" s="164"/>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17"/>
      <c r="AO96" s="1" t="s">
        <v>8</v>
      </c>
    </row>
    <row r="97" spans="1:40" ht="18.75">
      <c r="A97" s="306"/>
      <c r="B97" s="307"/>
      <c r="C97" s="307"/>
      <c r="D97" s="307"/>
      <c r="E97" s="307"/>
      <c r="F97" s="307"/>
      <c r="G97" s="307"/>
      <c r="H97" s="307"/>
      <c r="I97" s="307"/>
      <c r="J97" s="307"/>
      <c r="K97" s="307"/>
      <c r="L97" s="307"/>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16"/>
    </row>
    <row r="98" spans="1:40" ht="30" customHeight="1">
      <c r="A98" s="306"/>
      <c r="B98" s="307"/>
      <c r="C98" s="307"/>
      <c r="D98" s="307"/>
      <c r="E98" s="307"/>
      <c r="F98" s="307"/>
      <c r="G98" s="307"/>
      <c r="H98" s="307"/>
      <c r="I98" s="307"/>
      <c r="J98" s="307"/>
      <c r="K98" s="307"/>
      <c r="L98" s="307"/>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16"/>
    </row>
    <row r="99" spans="1:40" ht="3" customHeight="1">
      <c r="A99" s="138"/>
      <c r="B99" s="139"/>
      <c r="C99" s="139"/>
      <c r="D99" s="139"/>
      <c r="E99" s="139"/>
      <c r="F99" s="139"/>
      <c r="G99" s="139"/>
      <c r="H99" s="139"/>
      <c r="I99" s="139"/>
      <c r="J99" s="139"/>
      <c r="K99" s="139"/>
      <c r="L99" s="139"/>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16"/>
    </row>
    <row r="100" spans="1:85" s="2" customFormat="1" ht="9.75" customHeight="1">
      <c r="A100" s="256"/>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57"/>
      <c r="AO100" s="1"/>
      <c r="CG100" s="6"/>
    </row>
    <row r="101" spans="1:85" s="2" customFormat="1" ht="34.5" customHeight="1">
      <c r="A101" s="195" t="s">
        <v>153</v>
      </c>
      <c r="B101" s="196"/>
      <c r="C101" s="196"/>
      <c r="D101" s="196"/>
      <c r="E101" s="196"/>
      <c r="F101" s="196"/>
      <c r="G101" s="196"/>
      <c r="H101" s="196"/>
      <c r="I101" s="196"/>
      <c r="J101" s="196"/>
      <c r="K101" s="196"/>
      <c r="L101" s="196"/>
      <c r="M101" s="254"/>
      <c r="N101" s="254"/>
      <c r="O101" s="254"/>
      <c r="P101" s="254"/>
      <c r="Q101" s="254"/>
      <c r="R101" s="254"/>
      <c r="S101" s="254"/>
      <c r="T101" s="254"/>
      <c r="U101" s="254"/>
      <c r="V101" s="278" t="s">
        <v>154</v>
      </c>
      <c r="W101" s="278"/>
      <c r="X101" s="278"/>
      <c r="Y101" s="278"/>
      <c r="Z101" s="278"/>
      <c r="AA101" s="278"/>
      <c r="AB101" s="278"/>
      <c r="AC101" s="278"/>
      <c r="AD101" s="278"/>
      <c r="AE101" s="254"/>
      <c r="AF101" s="254"/>
      <c r="AG101" s="254"/>
      <c r="AH101" s="254"/>
      <c r="AI101" s="254"/>
      <c r="AJ101" s="254"/>
      <c r="AK101" s="254"/>
      <c r="AL101" s="254"/>
      <c r="AM101" s="255"/>
      <c r="AO101" s="1"/>
      <c r="CG101" s="6"/>
    </row>
    <row r="102" spans="1:85" s="2" customFormat="1" ht="88.5" customHeight="1">
      <c r="A102" s="103" t="s">
        <v>156</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276"/>
      <c r="AH102" s="276"/>
      <c r="AI102" s="276"/>
      <c r="AJ102" s="276"/>
      <c r="AK102" s="276"/>
      <c r="AL102" s="276"/>
      <c r="AM102" s="277"/>
      <c r="AO102" s="1"/>
      <c r="CG102" s="6"/>
    </row>
    <row r="103" spans="1:39" ht="54" customHeight="1">
      <c r="A103" s="46" t="s">
        <v>169</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8"/>
    </row>
    <row r="104" spans="1:39" ht="36" customHeight="1">
      <c r="A104" s="46" t="s">
        <v>170</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8"/>
    </row>
    <row r="105" spans="1:40" ht="26.25" customHeight="1">
      <c r="A105" s="262" t="s">
        <v>77</v>
      </c>
      <c r="B105" s="263"/>
      <c r="C105" s="263"/>
      <c r="D105" s="263"/>
      <c r="E105" s="263"/>
      <c r="F105" s="263"/>
      <c r="G105" s="264"/>
      <c r="H105" s="316" t="s">
        <v>78</v>
      </c>
      <c r="I105" s="317"/>
      <c r="J105" s="317"/>
      <c r="K105" s="317"/>
      <c r="L105" s="317"/>
      <c r="M105" s="317"/>
      <c r="N105" s="317"/>
      <c r="O105" s="318"/>
      <c r="P105" s="251" t="s">
        <v>79</v>
      </c>
      <c r="Q105" s="251"/>
      <c r="R105" s="251"/>
      <c r="S105" s="251"/>
      <c r="T105" s="251"/>
      <c r="U105" s="251"/>
      <c r="V105" s="251"/>
      <c r="W105" s="251"/>
      <c r="X105" s="251" t="s">
        <v>80</v>
      </c>
      <c r="Y105" s="251"/>
      <c r="Z105" s="251"/>
      <c r="AA105" s="251"/>
      <c r="AB105" s="251"/>
      <c r="AC105" s="251"/>
      <c r="AD105" s="251"/>
      <c r="AE105" s="251"/>
      <c r="AF105" s="251" t="s">
        <v>81</v>
      </c>
      <c r="AG105" s="251"/>
      <c r="AH105" s="251"/>
      <c r="AI105" s="251"/>
      <c r="AJ105" s="251"/>
      <c r="AK105" s="251"/>
      <c r="AL105" s="251"/>
      <c r="AM105" s="275"/>
      <c r="AN105" s="16"/>
    </row>
    <row r="106" spans="1:67" ht="24.75" customHeight="1">
      <c r="A106" s="208" t="s">
        <v>102</v>
      </c>
      <c r="B106" s="249"/>
      <c r="C106" s="249"/>
      <c r="D106" s="249"/>
      <c r="E106" s="249"/>
      <c r="F106" s="249"/>
      <c r="G106" s="249"/>
      <c r="H106" s="309"/>
      <c r="I106" s="310"/>
      <c r="J106" s="310"/>
      <c r="K106" s="310"/>
      <c r="L106" s="310"/>
      <c r="M106" s="310"/>
      <c r="N106" s="310"/>
      <c r="O106" s="311"/>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319"/>
      <c r="AN106" s="16"/>
      <c r="AZ106" s="1">
        <f>IF(NOT(ISBLANK(H106)),BA106,0)</f>
        <v>0</v>
      </c>
      <c r="BA106" s="1">
        <f>IF(ISBLANK(H108),1,BB106)</f>
        <v>1</v>
      </c>
      <c r="BB106" s="1">
        <f>IF(ISBLANK(H111),1,BC106)</f>
        <v>1</v>
      </c>
      <c r="BC106" s="1">
        <f>IF(ISBLANK(H112),1,BD106)</f>
        <v>1</v>
      </c>
      <c r="BD106" s="1">
        <f>IF(ISBLANK(H113),1,BE106)</f>
        <v>1</v>
      </c>
      <c r="BE106" s="1">
        <f>IF(ISBLANK(H114),1,BF106)</f>
        <v>1</v>
      </c>
      <c r="BF106" s="1">
        <f>IF(ISBLANK(H115),1,BG106)</f>
        <v>1</v>
      </c>
      <c r="BG106" s="1">
        <f>IF(ISBLANK(H116),1,BH106)</f>
        <v>1</v>
      </c>
      <c r="BH106" s="1">
        <f>IF(ISBLANK(H117),1,BI106)</f>
        <v>1</v>
      </c>
      <c r="BI106" s="1">
        <f>IF(ISBLANK(#REF!),1,BJ106)</f>
        <v>0</v>
      </c>
      <c r="BJ106" s="1">
        <f>IF(ISBLANK(#REF!),1,0)</f>
        <v>0</v>
      </c>
      <c r="BO106" s="1">
        <f>SUM(AZ106:BN106)</f>
        <v>8</v>
      </c>
    </row>
    <row r="107" spans="1:52" ht="42.75" customHeight="1">
      <c r="A107" s="208"/>
      <c r="B107" s="249"/>
      <c r="C107" s="249"/>
      <c r="D107" s="249"/>
      <c r="E107" s="249"/>
      <c r="F107" s="249"/>
      <c r="G107" s="249"/>
      <c r="H107" s="312"/>
      <c r="I107" s="313"/>
      <c r="J107" s="313"/>
      <c r="K107" s="313"/>
      <c r="L107" s="313"/>
      <c r="M107" s="313"/>
      <c r="N107" s="313"/>
      <c r="O107" s="314"/>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308"/>
      <c r="AN107" s="16"/>
      <c r="AZ107" s="1">
        <f>IF(OR(BO106=0,BO106=10),0,5)</f>
        <v>5</v>
      </c>
    </row>
    <row r="108" spans="1:67" ht="83.25" customHeight="1">
      <c r="A108" s="208" t="s">
        <v>171</v>
      </c>
      <c r="B108" s="203"/>
      <c r="C108" s="203"/>
      <c r="D108" s="203"/>
      <c r="E108" s="203"/>
      <c r="F108" s="203"/>
      <c r="G108" s="203"/>
      <c r="H108" s="265"/>
      <c r="I108" s="266"/>
      <c r="J108" s="266"/>
      <c r="K108" s="266"/>
      <c r="L108" s="266"/>
      <c r="M108" s="266"/>
      <c r="N108" s="266"/>
      <c r="O108" s="267"/>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308"/>
      <c r="AN108" s="16"/>
      <c r="AO108" s="1" t="s">
        <v>2</v>
      </c>
      <c r="AZ108" s="1">
        <f>IF(NOT(ISBLANK(P106)),BA108,0)</f>
        <v>0</v>
      </c>
      <c r="BA108" s="1">
        <f>IF(ISBLANK(P108),1,BB108)</f>
        <v>1</v>
      </c>
      <c r="BB108" s="1">
        <f>IF(ISBLANK(P111),1,BC108)</f>
        <v>1</v>
      </c>
      <c r="BC108" s="1">
        <f>IF(ISBLANK(P112),1,BD108)</f>
        <v>1</v>
      </c>
      <c r="BD108" s="1">
        <f>IF(ISBLANK(P113),1,BE108)</f>
        <v>1</v>
      </c>
      <c r="BE108" s="1">
        <f>IF(ISBLANK(P114),1,BF108)</f>
        <v>1</v>
      </c>
      <c r="BF108" s="1">
        <f>IF(ISBLANK(P115),1,BG108)</f>
        <v>1</v>
      </c>
      <c r="BG108" s="1">
        <f>IF(ISBLANK(P116),1,BH108)</f>
        <v>1</v>
      </c>
      <c r="BH108" s="1">
        <f>IF(ISBLANK(P117),1,BI108)</f>
        <v>1</v>
      </c>
      <c r="BI108" s="1">
        <f>IF(ISBLANK(#REF!),1,BJ108)</f>
        <v>0</v>
      </c>
      <c r="BJ108" s="1">
        <f>IF(ISBLANK(#REF!),1,0)</f>
        <v>0</v>
      </c>
      <c r="BO108" s="1">
        <f>SUM(AZ108:BN108)</f>
        <v>8</v>
      </c>
    </row>
    <row r="109" spans="1:40" ht="18" customHeight="1">
      <c r="A109" s="208" t="s">
        <v>82</v>
      </c>
      <c r="B109" s="203"/>
      <c r="C109" s="203"/>
      <c r="D109" s="203"/>
      <c r="E109" s="203"/>
      <c r="F109" s="203"/>
      <c r="G109" s="203"/>
      <c r="H109" s="265"/>
      <c r="I109" s="266"/>
      <c r="J109" s="266"/>
      <c r="K109" s="266"/>
      <c r="L109" s="266"/>
      <c r="M109" s="266"/>
      <c r="N109" s="266"/>
      <c r="O109" s="267"/>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308"/>
      <c r="AN109" s="16"/>
    </row>
    <row r="110" spans="1:52" ht="37.5" customHeight="1">
      <c r="A110" s="120" t="s">
        <v>83</v>
      </c>
      <c r="B110" s="101"/>
      <c r="C110" s="101"/>
      <c r="D110" s="101"/>
      <c r="E110" s="101"/>
      <c r="F110" s="101"/>
      <c r="G110" s="102"/>
      <c r="H110" s="169"/>
      <c r="I110" s="170"/>
      <c r="J110" s="170"/>
      <c r="K110" s="170"/>
      <c r="L110" s="170"/>
      <c r="M110" s="170"/>
      <c r="N110" s="170"/>
      <c r="O110" s="17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86"/>
      <c r="AN110" s="16"/>
      <c r="AO110" s="1" t="s">
        <v>115</v>
      </c>
      <c r="AZ110" s="1">
        <f>IF(OR(BO108=0,BO108=10),0,5)</f>
        <v>5</v>
      </c>
    </row>
    <row r="111" spans="1:67" ht="18" customHeight="1">
      <c r="A111" s="202" t="s">
        <v>84</v>
      </c>
      <c r="B111" s="203"/>
      <c r="C111" s="203"/>
      <c r="D111" s="203"/>
      <c r="E111" s="203"/>
      <c r="F111" s="203"/>
      <c r="G111" s="203"/>
      <c r="H111" s="169"/>
      <c r="I111" s="170"/>
      <c r="J111" s="170"/>
      <c r="K111" s="170"/>
      <c r="L111" s="170"/>
      <c r="M111" s="170"/>
      <c r="N111" s="170"/>
      <c r="O111" s="17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86"/>
      <c r="AN111" s="16"/>
      <c r="AO111" s="1" t="s">
        <v>5</v>
      </c>
      <c r="AZ111" s="1">
        <f>IF(NOT(ISBLANK(X106)),BA111,0)</f>
        <v>0</v>
      </c>
      <c r="BA111" s="1">
        <f>IF(ISBLANK(X108),1,BB111)</f>
        <v>1</v>
      </c>
      <c r="BB111" s="1">
        <f>IF(ISBLANK(X111),1,BC111)</f>
        <v>1</v>
      </c>
      <c r="BC111" s="1">
        <f>IF(ISBLANK(X112),1,BD111)</f>
        <v>1</v>
      </c>
      <c r="BD111" s="1">
        <f>IF(ISBLANK(X113),1,BE111)</f>
        <v>1</v>
      </c>
      <c r="BE111" s="1">
        <f>IF(ISBLANK(X114),1,BF111)</f>
        <v>1</v>
      </c>
      <c r="BF111" s="1">
        <f>IF(ISBLANK(X115),1,BG111)</f>
        <v>1</v>
      </c>
      <c r="BG111" s="1">
        <f>IF(ISBLANK(X116),1,BH111)</f>
        <v>1</v>
      </c>
      <c r="BH111" s="1">
        <f>IF(ISBLANK(X117),1,BI111)</f>
        <v>1</v>
      </c>
      <c r="BI111" s="1">
        <f>IF(ISBLANK(#REF!),1,BJ111)</f>
        <v>0</v>
      </c>
      <c r="BJ111" s="1">
        <f>IF(ISBLANK(#REF!),1,0)</f>
        <v>0</v>
      </c>
      <c r="BO111" s="1">
        <f>SUM(AZ111:BN111)</f>
        <v>8</v>
      </c>
    </row>
    <row r="112" spans="1:52" ht="36.75" customHeight="1">
      <c r="A112" s="120" t="s">
        <v>85</v>
      </c>
      <c r="B112" s="101"/>
      <c r="C112" s="101"/>
      <c r="D112" s="101"/>
      <c r="E112" s="101"/>
      <c r="F112" s="101"/>
      <c r="G112" s="102"/>
      <c r="H112" s="169"/>
      <c r="I112" s="170"/>
      <c r="J112" s="170"/>
      <c r="K112" s="170"/>
      <c r="L112" s="170"/>
      <c r="M112" s="170"/>
      <c r="N112" s="170"/>
      <c r="O112" s="17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86"/>
      <c r="AN112" s="16"/>
      <c r="AO112" s="1" t="s">
        <v>6</v>
      </c>
      <c r="AZ112" s="1">
        <f>IF(OR(BO111=0,BO111=10),0,5)</f>
        <v>5</v>
      </c>
    </row>
    <row r="113" spans="1:67" ht="21" customHeight="1">
      <c r="A113" s="166" t="s">
        <v>86</v>
      </c>
      <c r="B113" s="167"/>
      <c r="C113" s="167"/>
      <c r="D113" s="167"/>
      <c r="E113" s="167"/>
      <c r="F113" s="167"/>
      <c r="G113" s="168"/>
      <c r="H113" s="187"/>
      <c r="I113" s="188"/>
      <c r="J113" s="188"/>
      <c r="K113" s="188"/>
      <c r="L113" s="188"/>
      <c r="M113" s="188"/>
      <c r="N113" s="188"/>
      <c r="O113" s="189"/>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315"/>
      <c r="AN113" s="16"/>
      <c r="AZ113" s="1">
        <f>IF(NOT(ISBLANK(AF106)),BA113,0)</f>
        <v>0</v>
      </c>
      <c r="BA113" s="1">
        <f>IF(ISBLANK(AF108),1,BB113)</f>
        <v>1</v>
      </c>
      <c r="BB113" s="1">
        <f>IF(ISBLANK(AF111),1,BC113)</f>
        <v>1</v>
      </c>
      <c r="BC113" s="1">
        <f>IF(ISBLANK(AF112),1,BD113)</f>
        <v>1</v>
      </c>
      <c r="BD113" s="1">
        <f>IF(ISBLANK(AF113),1,BE113)</f>
        <v>1</v>
      </c>
      <c r="BE113" s="1">
        <f>IF(ISBLANK(AF114),1,BF113)</f>
        <v>1</v>
      </c>
      <c r="BF113" s="1">
        <f>IF(ISBLANK(AF115),1,BG113)</f>
        <v>1</v>
      </c>
      <c r="BG113" s="1">
        <f>IF(ISBLANK(AF116),1,BH113)</f>
        <v>1</v>
      </c>
      <c r="BH113" s="1">
        <f>IF(ISBLANK(AF117),1,BI113)</f>
        <v>1</v>
      </c>
      <c r="BI113" s="1">
        <f>IF(ISBLANK(#REF!),1,BJ113)</f>
        <v>0</v>
      </c>
      <c r="BJ113" s="1">
        <f>IF(ISBLANK(#REF!),1,0)</f>
        <v>0</v>
      </c>
      <c r="BO113" s="1">
        <f>SUM(AZ113:BN113)</f>
        <v>8</v>
      </c>
    </row>
    <row r="114" spans="1:52" ht="21" customHeight="1">
      <c r="A114" s="166" t="s">
        <v>87</v>
      </c>
      <c r="B114" s="167"/>
      <c r="C114" s="167"/>
      <c r="D114" s="167"/>
      <c r="E114" s="167"/>
      <c r="F114" s="167"/>
      <c r="G114" s="168"/>
      <c r="H114" s="187"/>
      <c r="I114" s="188"/>
      <c r="J114" s="188"/>
      <c r="K114" s="188"/>
      <c r="L114" s="188"/>
      <c r="M114" s="188"/>
      <c r="N114" s="188"/>
      <c r="O114" s="189"/>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315"/>
      <c r="AN114" s="16"/>
      <c r="AZ114" s="1">
        <f>IF(OR(BO113=0,BO113=10),0,5)</f>
        <v>5</v>
      </c>
    </row>
    <row r="115" spans="1:52" ht="21" customHeight="1">
      <c r="A115" s="166" t="s">
        <v>88</v>
      </c>
      <c r="B115" s="167"/>
      <c r="C115" s="167"/>
      <c r="D115" s="167"/>
      <c r="E115" s="167"/>
      <c r="F115" s="167"/>
      <c r="G115" s="168"/>
      <c r="H115" s="173"/>
      <c r="I115" s="174"/>
      <c r="J115" s="174"/>
      <c r="K115" s="174"/>
      <c r="L115" s="174"/>
      <c r="M115" s="174"/>
      <c r="N115" s="174"/>
      <c r="O115" s="175"/>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320"/>
      <c r="AN115" s="16"/>
      <c r="AO115" s="1" t="s">
        <v>2</v>
      </c>
      <c r="AZ115" s="1">
        <f>SUM(AZ107,AZ110,AZ112,AZ114)</f>
        <v>20</v>
      </c>
    </row>
    <row r="116" spans="1:52" ht="33.75" customHeight="1">
      <c r="A116" s="95" t="s">
        <v>89</v>
      </c>
      <c r="B116" s="177"/>
      <c r="C116" s="177"/>
      <c r="D116" s="177"/>
      <c r="E116" s="177"/>
      <c r="F116" s="177"/>
      <c r="G116" s="178"/>
      <c r="H116" s="169"/>
      <c r="I116" s="170"/>
      <c r="J116" s="170"/>
      <c r="K116" s="170"/>
      <c r="L116" s="170"/>
      <c r="M116" s="170"/>
      <c r="N116" s="170"/>
      <c r="O116" s="17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86"/>
      <c r="AN116" s="16"/>
      <c r="AO116" s="1" t="s">
        <v>7</v>
      </c>
      <c r="AZ116" s="1" t="e">
        <f>IF(AND(#REF!=0,AZ115=0),0,5)</f>
        <v>#REF!</v>
      </c>
    </row>
    <row r="117" spans="1:41" ht="21" customHeight="1">
      <c r="A117" s="180" t="s">
        <v>90</v>
      </c>
      <c r="B117" s="181"/>
      <c r="C117" s="181"/>
      <c r="D117" s="181"/>
      <c r="E117" s="181"/>
      <c r="F117" s="181"/>
      <c r="G117" s="182"/>
      <c r="H117" s="183"/>
      <c r="I117" s="184"/>
      <c r="J117" s="184"/>
      <c r="K117" s="184"/>
      <c r="L117" s="184"/>
      <c r="M117" s="184"/>
      <c r="N117" s="184"/>
      <c r="O117" s="185"/>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93"/>
      <c r="AN117" s="18"/>
      <c r="AO117" s="1" t="s">
        <v>11</v>
      </c>
    </row>
    <row r="118" spans="1:39" ht="0.75" customHeight="1">
      <c r="A118" s="29"/>
      <c r="B118" s="30"/>
      <c r="C118" s="30"/>
      <c r="D118" s="30"/>
      <c r="E118" s="30"/>
      <c r="F118" s="30"/>
      <c r="G118" s="30"/>
      <c r="H118" s="31"/>
      <c r="I118" s="31"/>
      <c r="J118" s="31"/>
      <c r="K118" s="31"/>
      <c r="L118" s="31"/>
      <c r="M118" s="31"/>
      <c r="N118" s="31"/>
      <c r="O118" s="31"/>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3"/>
    </row>
    <row r="119" spans="1:40" ht="26.25" customHeight="1">
      <c r="A119" s="262" t="s">
        <v>77</v>
      </c>
      <c r="B119" s="263"/>
      <c r="C119" s="263"/>
      <c r="D119" s="263"/>
      <c r="E119" s="263"/>
      <c r="F119" s="263"/>
      <c r="G119" s="264"/>
      <c r="H119" s="316" t="s">
        <v>116</v>
      </c>
      <c r="I119" s="317"/>
      <c r="J119" s="317"/>
      <c r="K119" s="317"/>
      <c r="L119" s="317"/>
      <c r="M119" s="317"/>
      <c r="N119" s="317"/>
      <c r="O119" s="318"/>
      <c r="P119" s="251" t="s">
        <v>117</v>
      </c>
      <c r="Q119" s="251"/>
      <c r="R119" s="251"/>
      <c r="S119" s="251"/>
      <c r="T119" s="251"/>
      <c r="U119" s="251"/>
      <c r="V119" s="251"/>
      <c r="W119" s="251"/>
      <c r="X119" s="251" t="s">
        <v>118</v>
      </c>
      <c r="Y119" s="251"/>
      <c r="Z119" s="251"/>
      <c r="AA119" s="251"/>
      <c r="AB119" s="251"/>
      <c r="AC119" s="251"/>
      <c r="AD119" s="251"/>
      <c r="AE119" s="251"/>
      <c r="AF119" s="251" t="s">
        <v>119</v>
      </c>
      <c r="AG119" s="251"/>
      <c r="AH119" s="251"/>
      <c r="AI119" s="251"/>
      <c r="AJ119" s="251"/>
      <c r="AK119" s="251"/>
      <c r="AL119" s="251"/>
      <c r="AM119" s="275"/>
      <c r="AN119" s="16"/>
    </row>
    <row r="120" spans="1:67" ht="24.75" customHeight="1">
      <c r="A120" s="208" t="s">
        <v>102</v>
      </c>
      <c r="B120" s="249"/>
      <c r="C120" s="249"/>
      <c r="D120" s="249"/>
      <c r="E120" s="249"/>
      <c r="F120" s="249"/>
      <c r="G120" s="249"/>
      <c r="H120" s="309"/>
      <c r="I120" s="310"/>
      <c r="J120" s="310"/>
      <c r="K120" s="310"/>
      <c r="L120" s="310"/>
      <c r="M120" s="310"/>
      <c r="N120" s="310"/>
      <c r="O120" s="311"/>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319"/>
      <c r="AN120" s="16"/>
      <c r="AZ120" s="1">
        <f>IF(NOT(ISBLANK(H120)),BA120,0)</f>
        <v>0</v>
      </c>
      <c r="BA120" s="1">
        <f>IF(ISBLANK(H122),1,BB120)</f>
        <v>1</v>
      </c>
      <c r="BB120" s="1">
        <f>IF(ISBLANK(H125),1,BC120)</f>
        <v>1</v>
      </c>
      <c r="BC120" s="1">
        <f>IF(ISBLANK(H126),1,BD120)</f>
        <v>1</v>
      </c>
      <c r="BD120" s="1">
        <f>IF(ISBLANK(H127),1,BE120)</f>
        <v>1</v>
      </c>
      <c r="BE120" s="1">
        <f>IF(ISBLANK(H128),1,BF120)</f>
        <v>1</v>
      </c>
      <c r="BF120" s="1">
        <f>IF(ISBLANK(H129),1,BG120)</f>
        <v>1</v>
      </c>
      <c r="BG120" s="1">
        <f>IF(ISBLANK(H130),1,BH120)</f>
        <v>1</v>
      </c>
      <c r="BH120" s="1">
        <f>IF(ISBLANK(H131),1,BI120)</f>
        <v>1</v>
      </c>
      <c r="BI120" s="1">
        <f>IF(ISBLANK(#REF!),1,BJ120)</f>
        <v>0</v>
      </c>
      <c r="BJ120" s="1">
        <f>IF(ISBLANK(#REF!),1,0)</f>
        <v>0</v>
      </c>
      <c r="BO120" s="1">
        <f>SUM(AZ120:BN120)</f>
        <v>8</v>
      </c>
    </row>
    <row r="121" spans="1:52" ht="44.25" customHeight="1">
      <c r="A121" s="208"/>
      <c r="B121" s="249"/>
      <c r="C121" s="249"/>
      <c r="D121" s="249"/>
      <c r="E121" s="249"/>
      <c r="F121" s="249"/>
      <c r="G121" s="249"/>
      <c r="H121" s="312"/>
      <c r="I121" s="313"/>
      <c r="J121" s="313"/>
      <c r="K121" s="313"/>
      <c r="L121" s="313"/>
      <c r="M121" s="313"/>
      <c r="N121" s="313"/>
      <c r="O121" s="314"/>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308"/>
      <c r="AN121" s="16"/>
      <c r="AZ121" s="1">
        <f>IF(OR(BO120=0,BO120=10),0,5)</f>
        <v>5</v>
      </c>
    </row>
    <row r="122" spans="1:67" ht="78.75" customHeight="1">
      <c r="A122" s="208" t="s">
        <v>171</v>
      </c>
      <c r="B122" s="203"/>
      <c r="C122" s="203"/>
      <c r="D122" s="203"/>
      <c r="E122" s="203"/>
      <c r="F122" s="203"/>
      <c r="G122" s="203"/>
      <c r="H122" s="265"/>
      <c r="I122" s="266"/>
      <c r="J122" s="266"/>
      <c r="K122" s="266"/>
      <c r="L122" s="266"/>
      <c r="M122" s="266"/>
      <c r="N122" s="266"/>
      <c r="O122" s="267"/>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308"/>
      <c r="AN122" s="16"/>
      <c r="AO122" s="1" t="s">
        <v>2</v>
      </c>
      <c r="AZ122" s="1">
        <f>IF(NOT(ISBLANK(P120)),BA122,0)</f>
        <v>0</v>
      </c>
      <c r="BA122" s="1">
        <f>IF(ISBLANK(P122),1,BB122)</f>
        <v>1</v>
      </c>
      <c r="BB122" s="1">
        <f>IF(ISBLANK(P125),1,BC122)</f>
        <v>1</v>
      </c>
      <c r="BC122" s="1">
        <f>IF(ISBLANK(P126),1,BD122)</f>
        <v>1</v>
      </c>
      <c r="BD122" s="1">
        <f>IF(ISBLANK(P127),1,BE122)</f>
        <v>1</v>
      </c>
      <c r="BE122" s="1">
        <f>IF(ISBLANK(P128),1,BF122)</f>
        <v>1</v>
      </c>
      <c r="BF122" s="1">
        <f>IF(ISBLANK(P129),1,BG122)</f>
        <v>1</v>
      </c>
      <c r="BG122" s="1">
        <f>IF(ISBLANK(P130),1,BH122)</f>
        <v>1</v>
      </c>
      <c r="BH122" s="1">
        <f>IF(ISBLANK(P131),1,BI122)</f>
        <v>1</v>
      </c>
      <c r="BI122" s="1">
        <f>IF(ISBLANK(#REF!),1,BJ122)</f>
        <v>0</v>
      </c>
      <c r="BJ122" s="1">
        <f>IF(ISBLANK(#REF!),1,0)</f>
        <v>0</v>
      </c>
      <c r="BO122" s="1">
        <f>SUM(AZ122:BN122)</f>
        <v>8</v>
      </c>
    </row>
    <row r="123" spans="1:40" ht="23.25" customHeight="1">
      <c r="A123" s="208" t="s">
        <v>82</v>
      </c>
      <c r="B123" s="203"/>
      <c r="C123" s="203"/>
      <c r="D123" s="203"/>
      <c r="E123" s="203"/>
      <c r="F123" s="203"/>
      <c r="G123" s="203"/>
      <c r="H123" s="265"/>
      <c r="I123" s="266"/>
      <c r="J123" s="266"/>
      <c r="K123" s="266"/>
      <c r="L123" s="266"/>
      <c r="M123" s="266"/>
      <c r="N123" s="266"/>
      <c r="O123" s="267"/>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308"/>
      <c r="AN123" s="16"/>
    </row>
    <row r="124" spans="1:52" ht="33.75" customHeight="1">
      <c r="A124" s="120" t="s">
        <v>83</v>
      </c>
      <c r="B124" s="101"/>
      <c r="C124" s="101"/>
      <c r="D124" s="101"/>
      <c r="E124" s="101"/>
      <c r="F124" s="101"/>
      <c r="G124" s="102"/>
      <c r="H124" s="169"/>
      <c r="I124" s="170"/>
      <c r="J124" s="170"/>
      <c r="K124" s="170"/>
      <c r="L124" s="170"/>
      <c r="M124" s="170"/>
      <c r="N124" s="170"/>
      <c r="O124" s="17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86"/>
      <c r="AN124" s="16"/>
      <c r="AO124" s="1" t="s">
        <v>115</v>
      </c>
      <c r="AZ124" s="1">
        <f>IF(OR(BO122=0,BO122=10),0,5)</f>
        <v>5</v>
      </c>
    </row>
    <row r="125" spans="1:67" ht="21" customHeight="1">
      <c r="A125" s="202" t="s">
        <v>84</v>
      </c>
      <c r="B125" s="203"/>
      <c r="C125" s="203"/>
      <c r="D125" s="203"/>
      <c r="E125" s="203"/>
      <c r="F125" s="203"/>
      <c r="G125" s="203"/>
      <c r="H125" s="169"/>
      <c r="I125" s="170"/>
      <c r="J125" s="170"/>
      <c r="K125" s="170"/>
      <c r="L125" s="170"/>
      <c r="M125" s="170"/>
      <c r="N125" s="170"/>
      <c r="O125" s="17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86"/>
      <c r="AN125" s="16"/>
      <c r="AO125" s="1" t="s">
        <v>5</v>
      </c>
      <c r="AZ125" s="1">
        <f>IF(NOT(ISBLANK(X120)),BA125,0)</f>
        <v>0</v>
      </c>
      <c r="BA125" s="1">
        <f>IF(ISBLANK(X122),1,BB125)</f>
        <v>1</v>
      </c>
      <c r="BB125" s="1">
        <f>IF(ISBLANK(X125),1,BC125)</f>
        <v>1</v>
      </c>
      <c r="BC125" s="1">
        <f>IF(ISBLANK(X126),1,BD125)</f>
        <v>1</v>
      </c>
      <c r="BD125" s="1">
        <f>IF(ISBLANK(X127),1,BE125)</f>
        <v>1</v>
      </c>
      <c r="BE125" s="1">
        <f>IF(ISBLANK(X128),1,BF125)</f>
        <v>1</v>
      </c>
      <c r="BF125" s="1">
        <f>IF(ISBLANK(X129),1,BG125)</f>
        <v>1</v>
      </c>
      <c r="BG125" s="1">
        <f>IF(ISBLANK(X130),1,BH125)</f>
        <v>1</v>
      </c>
      <c r="BH125" s="1">
        <f>IF(ISBLANK(X131),1,BI125)</f>
        <v>1</v>
      </c>
      <c r="BI125" s="1">
        <f>IF(ISBLANK(#REF!),1,BJ125)</f>
        <v>0</v>
      </c>
      <c r="BJ125" s="1">
        <f>IF(ISBLANK(#REF!),1,0)</f>
        <v>0</v>
      </c>
      <c r="BO125" s="1">
        <f>SUM(AZ125:BN125)</f>
        <v>8</v>
      </c>
    </row>
    <row r="126" spans="1:52" ht="36.75" customHeight="1">
      <c r="A126" s="120" t="s">
        <v>85</v>
      </c>
      <c r="B126" s="101"/>
      <c r="C126" s="101"/>
      <c r="D126" s="101"/>
      <c r="E126" s="101"/>
      <c r="F126" s="101"/>
      <c r="G126" s="102"/>
      <c r="H126" s="169"/>
      <c r="I126" s="170"/>
      <c r="J126" s="170"/>
      <c r="K126" s="170"/>
      <c r="L126" s="170"/>
      <c r="M126" s="170"/>
      <c r="N126" s="170"/>
      <c r="O126" s="17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86"/>
      <c r="AN126" s="16"/>
      <c r="AO126" s="1" t="s">
        <v>6</v>
      </c>
      <c r="AZ126" s="1">
        <f>IF(OR(BO125=0,BO125=10),0,5)</f>
        <v>5</v>
      </c>
    </row>
    <row r="127" spans="1:67" ht="21" customHeight="1">
      <c r="A127" s="166" t="s">
        <v>86</v>
      </c>
      <c r="B127" s="167"/>
      <c r="C127" s="167"/>
      <c r="D127" s="167"/>
      <c r="E127" s="167"/>
      <c r="F127" s="167"/>
      <c r="G127" s="168"/>
      <c r="H127" s="187"/>
      <c r="I127" s="188"/>
      <c r="J127" s="188"/>
      <c r="K127" s="188"/>
      <c r="L127" s="188"/>
      <c r="M127" s="188"/>
      <c r="N127" s="188"/>
      <c r="O127" s="189"/>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315"/>
      <c r="AN127" s="16"/>
      <c r="AZ127" s="1">
        <f>IF(NOT(ISBLANK(AF120)),BA127,0)</f>
        <v>0</v>
      </c>
      <c r="BA127" s="1">
        <f>IF(ISBLANK(AF122),1,BB127)</f>
        <v>1</v>
      </c>
      <c r="BB127" s="1">
        <f>IF(ISBLANK(AF125),1,BC127)</f>
        <v>1</v>
      </c>
      <c r="BC127" s="1">
        <f>IF(ISBLANK(AF126),1,BD127)</f>
        <v>1</v>
      </c>
      <c r="BD127" s="1">
        <f>IF(ISBLANK(AF127),1,BE127)</f>
        <v>1</v>
      </c>
      <c r="BE127" s="1">
        <f>IF(ISBLANK(AF128),1,BF127)</f>
        <v>1</v>
      </c>
      <c r="BF127" s="1">
        <f>IF(ISBLANK(AF129),1,BG127)</f>
        <v>1</v>
      </c>
      <c r="BG127" s="1">
        <f>IF(ISBLANK(AF130),1,BH127)</f>
        <v>1</v>
      </c>
      <c r="BH127" s="1">
        <f>IF(ISBLANK(AF131),1,BI127)</f>
        <v>1</v>
      </c>
      <c r="BI127" s="1">
        <f>IF(ISBLANK(#REF!),1,BJ127)</f>
        <v>0</v>
      </c>
      <c r="BJ127" s="1">
        <f>IF(ISBLANK(#REF!),1,0)</f>
        <v>0</v>
      </c>
      <c r="BO127" s="1">
        <f>SUM(AZ127:BN127)</f>
        <v>8</v>
      </c>
    </row>
    <row r="128" spans="1:52" ht="21" customHeight="1">
      <c r="A128" s="166" t="s">
        <v>87</v>
      </c>
      <c r="B128" s="167"/>
      <c r="C128" s="167"/>
      <c r="D128" s="167"/>
      <c r="E128" s="167"/>
      <c r="F128" s="167"/>
      <c r="G128" s="168"/>
      <c r="H128" s="187"/>
      <c r="I128" s="188"/>
      <c r="J128" s="188"/>
      <c r="K128" s="188"/>
      <c r="L128" s="188"/>
      <c r="M128" s="188"/>
      <c r="N128" s="188"/>
      <c r="O128" s="189"/>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315"/>
      <c r="AN128" s="16"/>
      <c r="AZ128" s="1">
        <f>IF(OR(BO127=0,BO127=10),0,5)</f>
        <v>5</v>
      </c>
    </row>
    <row r="129" spans="1:52" ht="21" customHeight="1">
      <c r="A129" s="321" t="s">
        <v>88</v>
      </c>
      <c r="B129" s="322"/>
      <c r="C129" s="322"/>
      <c r="D129" s="322"/>
      <c r="E129" s="322"/>
      <c r="F129" s="322"/>
      <c r="G129" s="323"/>
      <c r="H129" s="169"/>
      <c r="I129" s="170"/>
      <c r="J129" s="170"/>
      <c r="K129" s="170"/>
      <c r="L129" s="170"/>
      <c r="M129" s="170"/>
      <c r="N129" s="170"/>
      <c r="O129" s="171"/>
      <c r="P129" s="172"/>
      <c r="Q129" s="172"/>
      <c r="R129" s="172"/>
      <c r="S129" s="172"/>
      <c r="T129" s="172"/>
      <c r="U129" s="172"/>
      <c r="V129" s="172"/>
      <c r="W129" s="172"/>
      <c r="X129" s="161"/>
      <c r="Y129" s="161"/>
      <c r="Z129" s="161"/>
      <c r="AA129" s="161"/>
      <c r="AB129" s="161"/>
      <c r="AC129" s="161"/>
      <c r="AD129" s="161"/>
      <c r="AE129" s="161"/>
      <c r="AF129" s="172"/>
      <c r="AG129" s="172"/>
      <c r="AH129" s="172"/>
      <c r="AI129" s="172"/>
      <c r="AJ129" s="172"/>
      <c r="AK129" s="172"/>
      <c r="AL129" s="172"/>
      <c r="AM129" s="320"/>
      <c r="AN129" s="16"/>
      <c r="AO129" s="1" t="s">
        <v>2</v>
      </c>
      <c r="AZ129" s="1">
        <f>SUM(AZ121,AZ124,AZ126,AZ128)</f>
        <v>20</v>
      </c>
    </row>
    <row r="130" spans="1:52" ht="34.5" customHeight="1">
      <c r="A130" s="120" t="s">
        <v>89</v>
      </c>
      <c r="B130" s="167"/>
      <c r="C130" s="167"/>
      <c r="D130" s="167"/>
      <c r="E130" s="167"/>
      <c r="F130" s="167"/>
      <c r="G130" s="168"/>
      <c r="H130" s="324"/>
      <c r="I130" s="325"/>
      <c r="J130" s="325"/>
      <c r="K130" s="325"/>
      <c r="L130" s="325"/>
      <c r="M130" s="325"/>
      <c r="N130" s="325"/>
      <c r="O130" s="326"/>
      <c r="P130" s="161"/>
      <c r="Q130" s="161"/>
      <c r="R130" s="161"/>
      <c r="S130" s="161"/>
      <c r="T130" s="161"/>
      <c r="U130" s="161"/>
      <c r="V130" s="161"/>
      <c r="W130" s="161"/>
      <c r="X130" s="327"/>
      <c r="Y130" s="327"/>
      <c r="Z130" s="327"/>
      <c r="AA130" s="327"/>
      <c r="AB130" s="327"/>
      <c r="AC130" s="327"/>
      <c r="AD130" s="327"/>
      <c r="AE130" s="327"/>
      <c r="AF130" s="161"/>
      <c r="AG130" s="161"/>
      <c r="AH130" s="161"/>
      <c r="AI130" s="161"/>
      <c r="AJ130" s="161"/>
      <c r="AK130" s="161"/>
      <c r="AL130" s="161"/>
      <c r="AM130" s="186"/>
      <c r="AN130" s="16"/>
      <c r="AO130" s="1" t="s">
        <v>7</v>
      </c>
      <c r="AZ130" s="1">
        <f>IF(AND(BB45=0,AZ129=0),0,5)</f>
        <v>5</v>
      </c>
    </row>
    <row r="131" spans="1:41" ht="21" customHeight="1">
      <c r="A131" s="180" t="s">
        <v>90</v>
      </c>
      <c r="B131" s="181"/>
      <c r="C131" s="181"/>
      <c r="D131" s="181"/>
      <c r="E131" s="181"/>
      <c r="F131" s="181"/>
      <c r="G131" s="182"/>
      <c r="H131" s="183"/>
      <c r="I131" s="184"/>
      <c r="J131" s="184"/>
      <c r="K131" s="184"/>
      <c r="L131" s="184"/>
      <c r="M131" s="184"/>
      <c r="N131" s="184"/>
      <c r="O131" s="185"/>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93"/>
      <c r="AN131" s="18"/>
      <c r="AO131" s="1" t="s">
        <v>11</v>
      </c>
    </row>
    <row r="132" spans="1:85" s="3" customFormat="1" ht="399" customHeight="1">
      <c r="A132" s="67" t="s">
        <v>173</v>
      </c>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9"/>
      <c r="CG132" s="7"/>
    </row>
    <row r="133" spans="1:85" s="3" customFormat="1" ht="213" customHeight="1">
      <c r="A133" s="70"/>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2"/>
      <c r="CG133" s="7"/>
    </row>
    <row r="134" spans="1:85" s="3" customFormat="1" ht="38.25" customHeight="1">
      <c r="A134" s="73"/>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5"/>
      <c r="CG134" s="7"/>
    </row>
    <row r="135" spans="1:41" ht="21" customHeight="1">
      <c r="A135" s="328" t="s">
        <v>145</v>
      </c>
      <c r="B135" s="329"/>
      <c r="C135" s="329"/>
      <c r="D135" s="329"/>
      <c r="E135" s="329"/>
      <c r="F135" s="329"/>
      <c r="G135" s="344"/>
      <c r="H135" s="345"/>
      <c r="I135" s="346"/>
      <c r="J135" s="346"/>
      <c r="K135" s="346"/>
      <c r="L135" s="346"/>
      <c r="M135" s="346"/>
      <c r="N135" s="346"/>
      <c r="O135" s="346"/>
      <c r="P135" s="346"/>
      <c r="Q135" s="346"/>
      <c r="R135" s="346"/>
      <c r="S135" s="346"/>
      <c r="T135" s="347"/>
      <c r="U135" s="348" t="s">
        <v>91</v>
      </c>
      <c r="V135" s="349"/>
      <c r="W135" s="349"/>
      <c r="X135" s="349"/>
      <c r="Y135" s="349"/>
      <c r="Z135" s="349"/>
      <c r="AA135" s="350"/>
      <c r="AB135" s="351"/>
      <c r="AC135" s="352"/>
      <c r="AD135" s="352"/>
      <c r="AE135" s="352"/>
      <c r="AF135" s="352"/>
      <c r="AG135" s="352"/>
      <c r="AH135" s="352"/>
      <c r="AI135" s="352"/>
      <c r="AJ135" s="352"/>
      <c r="AK135" s="352"/>
      <c r="AL135" s="352"/>
      <c r="AM135" s="353"/>
      <c r="AO135" s="1" t="s">
        <v>12</v>
      </c>
    </row>
    <row r="136" spans="1:41" ht="21" customHeight="1">
      <c r="A136" s="331" t="s">
        <v>92</v>
      </c>
      <c r="B136" s="332"/>
      <c r="C136" s="332"/>
      <c r="D136" s="332"/>
      <c r="E136" s="332"/>
      <c r="F136" s="332"/>
      <c r="G136" s="358"/>
      <c r="H136" s="359"/>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1"/>
      <c r="AO136" s="1" t="s">
        <v>13</v>
      </c>
    </row>
    <row r="137" spans="1:41" ht="9" customHeight="1">
      <c r="A137" s="343"/>
      <c r="B137" s="334"/>
      <c r="C137" s="334"/>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5"/>
      <c r="AO137" s="1" t="s">
        <v>33</v>
      </c>
    </row>
    <row r="138" spans="1:41" ht="21" customHeight="1">
      <c r="A138" s="354" t="s">
        <v>139</v>
      </c>
      <c r="B138" s="355"/>
      <c r="C138" s="355"/>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6"/>
      <c r="AO138" s="1" t="s">
        <v>34</v>
      </c>
    </row>
    <row r="139" spans="1:39" ht="18.75" customHeight="1">
      <c r="A139" s="336" t="s">
        <v>36</v>
      </c>
      <c r="B139" s="336"/>
      <c r="C139" s="336"/>
      <c r="D139" s="336"/>
      <c r="E139" s="336"/>
      <c r="F139" s="336"/>
      <c r="G139" s="336"/>
      <c r="H139" s="341"/>
      <c r="I139" s="341"/>
      <c r="J139" s="341"/>
      <c r="K139" s="341"/>
      <c r="L139" s="341"/>
      <c r="M139" s="341"/>
      <c r="N139" s="341"/>
      <c r="O139" s="341"/>
      <c r="P139" s="341"/>
      <c r="Q139" s="341"/>
      <c r="R139" s="341"/>
      <c r="S139" s="341"/>
      <c r="T139" s="341"/>
      <c r="U139" s="328" t="s">
        <v>93</v>
      </c>
      <c r="V139" s="329"/>
      <c r="W139" s="329"/>
      <c r="X139" s="329"/>
      <c r="Y139" s="329"/>
      <c r="Z139" s="329"/>
      <c r="AA139" s="330"/>
      <c r="AB139" s="338"/>
      <c r="AC139" s="339"/>
      <c r="AD139" s="339"/>
      <c r="AE139" s="339"/>
      <c r="AF139" s="339"/>
      <c r="AG139" s="339"/>
      <c r="AH139" s="339"/>
      <c r="AI139" s="339"/>
      <c r="AJ139" s="339"/>
      <c r="AK139" s="339"/>
      <c r="AL139" s="339"/>
      <c r="AM139" s="340"/>
    </row>
    <row r="140" spans="1:39" ht="29.25" customHeight="1">
      <c r="A140" s="337"/>
      <c r="B140" s="337"/>
      <c r="C140" s="337"/>
      <c r="D140" s="337"/>
      <c r="E140" s="337"/>
      <c r="F140" s="337"/>
      <c r="G140" s="337"/>
      <c r="H140" s="342"/>
      <c r="I140" s="342"/>
      <c r="J140" s="342"/>
      <c r="K140" s="342"/>
      <c r="L140" s="342"/>
      <c r="M140" s="342"/>
      <c r="N140" s="342"/>
      <c r="O140" s="342"/>
      <c r="P140" s="342"/>
      <c r="Q140" s="342"/>
      <c r="R140" s="342"/>
      <c r="S140" s="342"/>
      <c r="T140" s="342"/>
      <c r="U140" s="331" t="s">
        <v>94</v>
      </c>
      <c r="V140" s="332"/>
      <c r="W140" s="332"/>
      <c r="X140" s="332"/>
      <c r="Y140" s="332"/>
      <c r="Z140" s="332"/>
      <c r="AA140" s="333"/>
      <c r="AB140" s="334"/>
      <c r="AC140" s="334"/>
      <c r="AD140" s="334"/>
      <c r="AE140" s="334"/>
      <c r="AF140" s="334"/>
      <c r="AG140" s="334"/>
      <c r="AH140" s="334"/>
      <c r="AI140" s="334"/>
      <c r="AJ140" s="334"/>
      <c r="AK140" s="334"/>
      <c r="AL140" s="334"/>
      <c r="AM140" s="335"/>
    </row>
    <row r="141" s="5" customFormat="1" ht="21" customHeight="1">
      <c r="AO141" s="8" t="s">
        <v>9</v>
      </c>
    </row>
    <row r="142" s="5" customFormat="1" ht="21" customHeight="1">
      <c r="AO142" s="8" t="s">
        <v>10</v>
      </c>
    </row>
    <row r="143" s="5" customFormat="1" ht="21" customHeight="1"/>
    <row r="144" s="5" customFormat="1" ht="21" customHeight="1"/>
    <row r="145" s="5" customFormat="1" ht="21" customHeight="1"/>
    <row r="146" s="5" customFormat="1" ht="21" customHeight="1"/>
    <row r="147" s="5" customFormat="1" ht="21" customHeight="1"/>
    <row r="148" s="5" customFormat="1" ht="21" customHeight="1"/>
    <row r="149" s="5" customFormat="1" ht="21" customHeight="1"/>
    <row r="150" s="5" customFormat="1" ht="21" customHeight="1"/>
    <row r="151" s="5" customFormat="1" ht="21" customHeight="1" hidden="1"/>
    <row r="152" s="5" customFormat="1" ht="21" customHeight="1" hidden="1" thickBot="1">
      <c r="N152" s="5" t="s">
        <v>32</v>
      </c>
    </row>
    <row r="153" s="5" customFormat="1" ht="21" customHeight="1" hidden="1" thickBot="1">
      <c r="N153" s="9" t="s">
        <v>14</v>
      </c>
    </row>
    <row r="154" s="5" customFormat="1" ht="21" customHeight="1" hidden="1" thickBot="1">
      <c r="N154" s="10" t="s">
        <v>15</v>
      </c>
    </row>
    <row r="155" s="5" customFormat="1" ht="21" customHeight="1" hidden="1" thickBot="1">
      <c r="N155" s="10" t="s">
        <v>16</v>
      </c>
    </row>
    <row r="156" s="5" customFormat="1" ht="21" customHeight="1" hidden="1" thickBot="1">
      <c r="N156" s="10" t="s">
        <v>17</v>
      </c>
    </row>
    <row r="157" s="5" customFormat="1" ht="21" customHeight="1" hidden="1" thickBot="1">
      <c r="N157" s="10" t="s">
        <v>18</v>
      </c>
    </row>
    <row r="158" s="5" customFormat="1" ht="21" customHeight="1" hidden="1" thickBot="1">
      <c r="N158" s="10" t="s">
        <v>19</v>
      </c>
    </row>
    <row r="159" s="5" customFormat="1" ht="21" customHeight="1" hidden="1" thickBot="1">
      <c r="N159" s="10" t="s">
        <v>20</v>
      </c>
    </row>
    <row r="160" s="5" customFormat="1" ht="21" customHeight="1" hidden="1" thickBot="1">
      <c r="N160" s="10" t="s">
        <v>21</v>
      </c>
    </row>
    <row r="161" s="5" customFormat="1" ht="21" customHeight="1" hidden="1" thickBot="1">
      <c r="N161" s="10" t="s">
        <v>22</v>
      </c>
    </row>
    <row r="162" s="5" customFormat="1" ht="21" customHeight="1" hidden="1" thickBot="1">
      <c r="N162" s="10" t="s">
        <v>23</v>
      </c>
    </row>
    <row r="163" s="5" customFormat="1" ht="21" customHeight="1" hidden="1" thickBot="1">
      <c r="N163" s="10" t="s">
        <v>24</v>
      </c>
    </row>
    <row r="164" s="5" customFormat="1" ht="21" customHeight="1" hidden="1" thickBot="1">
      <c r="N164" s="10" t="s">
        <v>25</v>
      </c>
    </row>
    <row r="165" s="5" customFormat="1" ht="21" customHeight="1" hidden="1" thickBot="1">
      <c r="N165" s="10" t="s">
        <v>26</v>
      </c>
    </row>
    <row r="166" s="5" customFormat="1" ht="21" customHeight="1" hidden="1" thickBot="1">
      <c r="N166" s="10" t="s">
        <v>27</v>
      </c>
    </row>
    <row r="167" s="5" customFormat="1" ht="21" customHeight="1" hidden="1" thickBot="1">
      <c r="N167" s="10" t="s">
        <v>28</v>
      </c>
    </row>
    <row r="168" s="5" customFormat="1" ht="21" customHeight="1" hidden="1" thickBot="1">
      <c r="N168" s="10" t="s">
        <v>29</v>
      </c>
    </row>
    <row r="169" s="5" customFormat="1" ht="21" customHeight="1" hidden="1" thickBot="1">
      <c r="N169" s="10" t="s">
        <v>30</v>
      </c>
    </row>
    <row r="170" s="5" customFormat="1" ht="21" customHeight="1" hidden="1" thickBot="1">
      <c r="N170" s="10" t="s">
        <v>31</v>
      </c>
    </row>
    <row r="171" s="5" customFormat="1" ht="21" customHeight="1" hidden="1"/>
    <row r="172" s="5" customFormat="1" ht="21" customHeight="1"/>
    <row r="173" s="5" customFormat="1" ht="21" customHeight="1"/>
    <row r="174" s="5" customFormat="1" ht="21" customHeight="1"/>
    <row r="175" s="5" customFormat="1" ht="21" customHeight="1"/>
    <row r="176" s="5" customFormat="1" ht="21" customHeight="1"/>
    <row r="177" s="5" customFormat="1" ht="21" customHeight="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row r="4783" s="5" customFormat="1" ht="21" customHeight="1"/>
    <row r="4784" s="5" customFormat="1" ht="21" customHeight="1"/>
    <row r="4785" s="5" customFormat="1" ht="21" customHeight="1"/>
    <row r="4786" s="5" customFormat="1" ht="21" customHeight="1"/>
    <row r="4787" s="5" customFormat="1" ht="21" customHeight="1"/>
    <row r="4788" s="5" customFormat="1" ht="21" customHeight="1"/>
    <row r="4789" s="5" customFormat="1" ht="21" customHeight="1"/>
    <row r="4790" s="5" customFormat="1" ht="21" customHeight="1"/>
    <row r="4791" s="5" customFormat="1" ht="21" customHeight="1"/>
    <row r="4792" s="5" customFormat="1" ht="21" customHeight="1"/>
    <row r="4793" s="5" customFormat="1" ht="21" customHeight="1"/>
    <row r="4794" s="5" customFormat="1" ht="21" customHeight="1"/>
    <row r="4795" s="5" customFormat="1" ht="21" customHeight="1"/>
    <row r="4796" s="5" customFormat="1" ht="21" customHeight="1"/>
    <row r="4797" s="5" customFormat="1" ht="21" customHeight="1"/>
    <row r="4798" s="5" customFormat="1" ht="21" customHeight="1"/>
    <row r="4799" s="5" customFormat="1" ht="21" customHeight="1"/>
    <row r="4800" s="5" customFormat="1" ht="21" customHeight="1"/>
    <row r="4801" s="5" customFormat="1" ht="21" customHeight="1"/>
    <row r="4802" s="5" customFormat="1" ht="21" customHeight="1"/>
    <row r="4803" s="5" customFormat="1" ht="21" customHeight="1"/>
    <row r="4804" s="5" customFormat="1" ht="21" customHeight="1"/>
    <row r="4805" s="5" customFormat="1" ht="21" customHeight="1"/>
    <row r="4806" s="5" customFormat="1" ht="21" customHeight="1"/>
    <row r="4807" s="5" customFormat="1" ht="21" customHeight="1"/>
    <row r="4808" s="5" customFormat="1" ht="21" customHeight="1"/>
    <row r="4809" s="5" customFormat="1" ht="21" customHeight="1"/>
    <row r="4810" s="5" customFormat="1" ht="21" customHeight="1"/>
    <row r="4811" s="5" customFormat="1" ht="21" customHeight="1"/>
    <row r="4812" s="5" customFormat="1" ht="21" customHeight="1"/>
    <row r="4813" s="5" customFormat="1" ht="21" customHeight="1"/>
  </sheetData>
  <sheetProtection formatCells="0" formatColumns="0" formatRows="0"/>
  <mergeCells count="473">
    <mergeCell ref="AB1:AM2"/>
    <mergeCell ref="A12:M12"/>
    <mergeCell ref="N12:W12"/>
    <mergeCell ref="X12:AH12"/>
    <mergeCell ref="AI95:AM95"/>
    <mergeCell ref="AI94:AM94"/>
    <mergeCell ref="Z95:AD95"/>
    <mergeCell ref="AE93:AH93"/>
    <mergeCell ref="AE94:AH94"/>
    <mergeCell ref="V96:Y99"/>
    <mergeCell ref="AI91:AM91"/>
    <mergeCell ref="AI92:AM92"/>
    <mergeCell ref="AI93:AM93"/>
    <mergeCell ref="V95:Y95"/>
    <mergeCell ref="AE95:AH95"/>
    <mergeCell ref="AE96:AH99"/>
    <mergeCell ref="AI96:AM99"/>
    <mergeCell ref="Z93:AD93"/>
    <mergeCell ref="Z94:AD94"/>
    <mergeCell ref="Z91:AD91"/>
    <mergeCell ref="AE91:AH91"/>
    <mergeCell ref="AI84:AM84"/>
    <mergeCell ref="AI85:AM85"/>
    <mergeCell ref="AI86:AM86"/>
    <mergeCell ref="AI87:AM87"/>
    <mergeCell ref="AI89:AM89"/>
    <mergeCell ref="AI88:AM88"/>
    <mergeCell ref="Z88:AD88"/>
    <mergeCell ref="Z87:AD87"/>
    <mergeCell ref="Z92:AD92"/>
    <mergeCell ref="V93:Y93"/>
    <mergeCell ref="V88:Y88"/>
    <mergeCell ref="V89:Y89"/>
    <mergeCell ref="AI90:AM90"/>
    <mergeCell ref="AE88:AH88"/>
    <mergeCell ref="Z89:AD89"/>
    <mergeCell ref="AE89:AH89"/>
    <mergeCell ref="AE90:AH90"/>
    <mergeCell ref="V92:Y92"/>
    <mergeCell ref="Z96:AD99"/>
    <mergeCell ref="AE83:AH83"/>
    <mergeCell ref="AE84:AH84"/>
    <mergeCell ref="AE85:AH85"/>
    <mergeCell ref="AE86:AH86"/>
    <mergeCell ref="AE87:AH87"/>
    <mergeCell ref="Z90:AD90"/>
    <mergeCell ref="AE92:AH92"/>
    <mergeCell ref="Z86:AD86"/>
    <mergeCell ref="V87:Y87"/>
    <mergeCell ref="Q89:U89"/>
    <mergeCell ref="V94:Y94"/>
    <mergeCell ref="Q90:U90"/>
    <mergeCell ref="Q91:U91"/>
    <mergeCell ref="Q92:U92"/>
    <mergeCell ref="Q93:U93"/>
    <mergeCell ref="Q94:U94"/>
    <mergeCell ref="V90:Y90"/>
    <mergeCell ref="V91:Y91"/>
    <mergeCell ref="AI83:AM83"/>
    <mergeCell ref="Z81:AD82"/>
    <mergeCell ref="Q87:U87"/>
    <mergeCell ref="Q88:U88"/>
    <mergeCell ref="Q95:U95"/>
    <mergeCell ref="Q96:U99"/>
    <mergeCell ref="V83:Y83"/>
    <mergeCell ref="V84:Y84"/>
    <mergeCell ref="V85:Y85"/>
    <mergeCell ref="V86:Y86"/>
    <mergeCell ref="Q83:U83"/>
    <mergeCell ref="Q84:U84"/>
    <mergeCell ref="Q85:U85"/>
    <mergeCell ref="Z83:AD83"/>
    <mergeCell ref="Z84:AD84"/>
    <mergeCell ref="Z85:AD85"/>
    <mergeCell ref="A3:L3"/>
    <mergeCell ref="A11:AM11"/>
    <mergeCell ref="A136:G136"/>
    <mergeCell ref="H136:AM136"/>
    <mergeCell ref="A131:G131"/>
    <mergeCell ref="H131:O131"/>
    <mergeCell ref="P131:W131"/>
    <mergeCell ref="X131:AE131"/>
    <mergeCell ref="AF131:AM131"/>
    <mergeCell ref="AE81:AH82"/>
    <mergeCell ref="A137:AM137"/>
    <mergeCell ref="A135:G135"/>
    <mergeCell ref="H135:T135"/>
    <mergeCell ref="U135:AA135"/>
    <mergeCell ref="AB135:AM135"/>
    <mergeCell ref="A138:AM138"/>
    <mergeCell ref="U139:AA139"/>
    <mergeCell ref="U140:AA140"/>
    <mergeCell ref="AB140:AM140"/>
    <mergeCell ref="A139:G140"/>
    <mergeCell ref="AB139:AM139"/>
    <mergeCell ref="H139:T140"/>
    <mergeCell ref="A129:G129"/>
    <mergeCell ref="H129:O129"/>
    <mergeCell ref="P129:W129"/>
    <mergeCell ref="X129:AE129"/>
    <mergeCell ref="AF129:AM129"/>
    <mergeCell ref="A130:G130"/>
    <mergeCell ref="H130:O130"/>
    <mergeCell ref="P130:W130"/>
    <mergeCell ref="X130:AE130"/>
    <mergeCell ref="AF130:AM130"/>
    <mergeCell ref="A127:G127"/>
    <mergeCell ref="H127:O127"/>
    <mergeCell ref="P127:W127"/>
    <mergeCell ref="X127:AE127"/>
    <mergeCell ref="AF127:AM127"/>
    <mergeCell ref="A128:G128"/>
    <mergeCell ref="H128:O128"/>
    <mergeCell ref="P128:W128"/>
    <mergeCell ref="X128:AE128"/>
    <mergeCell ref="AF128:AM128"/>
    <mergeCell ref="A125:G125"/>
    <mergeCell ref="H125:O125"/>
    <mergeCell ref="P125:W125"/>
    <mergeCell ref="X125:AE125"/>
    <mergeCell ref="AF125:AM125"/>
    <mergeCell ref="A126:G126"/>
    <mergeCell ref="H126:O126"/>
    <mergeCell ref="P126:W126"/>
    <mergeCell ref="X126:AE126"/>
    <mergeCell ref="AF126:AM126"/>
    <mergeCell ref="A123:G123"/>
    <mergeCell ref="H123:O123"/>
    <mergeCell ref="P123:W123"/>
    <mergeCell ref="X123:AE123"/>
    <mergeCell ref="AF123:AM123"/>
    <mergeCell ref="A124:G124"/>
    <mergeCell ref="H124:O124"/>
    <mergeCell ref="P124:W124"/>
    <mergeCell ref="X124:AE124"/>
    <mergeCell ref="AF124:AM124"/>
    <mergeCell ref="A120:G121"/>
    <mergeCell ref="H120:O121"/>
    <mergeCell ref="P120:W121"/>
    <mergeCell ref="X120:AE121"/>
    <mergeCell ref="AF120:AM121"/>
    <mergeCell ref="A122:G122"/>
    <mergeCell ref="H122:O122"/>
    <mergeCell ref="P122:W122"/>
    <mergeCell ref="X122:AE122"/>
    <mergeCell ref="AF122:AM122"/>
    <mergeCell ref="A119:G119"/>
    <mergeCell ref="H119:O119"/>
    <mergeCell ref="P119:W119"/>
    <mergeCell ref="X119:AE119"/>
    <mergeCell ref="AF119:AM119"/>
    <mergeCell ref="P110:W110"/>
    <mergeCell ref="X113:AE113"/>
    <mergeCell ref="A115:G115"/>
    <mergeCell ref="A112:G112"/>
    <mergeCell ref="AF115:AM115"/>
    <mergeCell ref="AF113:AM113"/>
    <mergeCell ref="AF114:AM114"/>
    <mergeCell ref="H105:O105"/>
    <mergeCell ref="AF106:AM107"/>
    <mergeCell ref="X106:AE107"/>
    <mergeCell ref="AF111:AM111"/>
    <mergeCell ref="H111:O111"/>
    <mergeCell ref="X114:AE114"/>
    <mergeCell ref="P111:W111"/>
    <mergeCell ref="A103:AM103"/>
    <mergeCell ref="P109:W109"/>
    <mergeCell ref="X109:AE109"/>
    <mergeCell ref="AF108:AM108"/>
    <mergeCell ref="X108:AE108"/>
    <mergeCell ref="H106:O107"/>
    <mergeCell ref="P108:W108"/>
    <mergeCell ref="A109:G109"/>
    <mergeCell ref="H109:O109"/>
    <mergeCell ref="AF109:AM109"/>
    <mergeCell ref="A94:L94"/>
    <mergeCell ref="A96:L99"/>
    <mergeCell ref="A95:L95"/>
    <mergeCell ref="A92:L92"/>
    <mergeCell ref="A93:L93"/>
    <mergeCell ref="M92:P92"/>
    <mergeCell ref="M93:P93"/>
    <mergeCell ref="M94:P94"/>
    <mergeCell ref="M95:P95"/>
    <mergeCell ref="M96:P99"/>
    <mergeCell ref="A90:L90"/>
    <mergeCell ref="A91:L91"/>
    <mergeCell ref="M90:P90"/>
    <mergeCell ref="M91:P91"/>
    <mergeCell ref="A88:L88"/>
    <mergeCell ref="A89:L89"/>
    <mergeCell ref="M88:P88"/>
    <mergeCell ref="M89:P89"/>
    <mergeCell ref="Q86:U86"/>
    <mergeCell ref="A75:L76"/>
    <mergeCell ref="S78:W78"/>
    <mergeCell ref="AD78:AH78"/>
    <mergeCell ref="A87:L87"/>
    <mergeCell ref="A84:L84"/>
    <mergeCell ref="M83:P83"/>
    <mergeCell ref="M84:P84"/>
    <mergeCell ref="M85:P85"/>
    <mergeCell ref="M86:P86"/>
    <mergeCell ref="M87:P87"/>
    <mergeCell ref="S75:W75"/>
    <mergeCell ref="M75:R75"/>
    <mergeCell ref="X53:AD53"/>
    <mergeCell ref="AI73:AM73"/>
    <mergeCell ref="S73:W73"/>
    <mergeCell ref="AI77:AM77"/>
    <mergeCell ref="AI72:AM72"/>
    <mergeCell ref="AI76:AM76"/>
    <mergeCell ref="AD75:AH75"/>
    <mergeCell ref="A83:L83"/>
    <mergeCell ref="M81:P82"/>
    <mergeCell ref="Q81:U82"/>
    <mergeCell ref="V81:Y82"/>
    <mergeCell ref="A13:AM13"/>
    <mergeCell ref="X72:AC72"/>
    <mergeCell ref="AD72:AH72"/>
    <mergeCell ref="M51:S51"/>
    <mergeCell ref="H51:L51"/>
    <mergeCell ref="AI81:AM82"/>
    <mergeCell ref="H36:L36"/>
    <mergeCell ref="Z51:AF51"/>
    <mergeCell ref="S53:W53"/>
    <mergeCell ref="A51:G51"/>
    <mergeCell ref="A7:AM7"/>
    <mergeCell ref="A16:O16"/>
    <mergeCell ref="H29:O29"/>
    <mergeCell ref="P17:AM17"/>
    <mergeCell ref="A18:O18"/>
    <mergeCell ref="P18:AM18"/>
    <mergeCell ref="A19:O19"/>
    <mergeCell ref="P16:AM16"/>
    <mergeCell ref="A9:AM9"/>
    <mergeCell ref="AI29:AM29"/>
    <mergeCell ref="A4:AM4"/>
    <mergeCell ref="A15:O15"/>
    <mergeCell ref="P15:AM15"/>
    <mergeCell ref="P29:V29"/>
    <mergeCell ref="AB29:AH29"/>
    <mergeCell ref="A17:O17"/>
    <mergeCell ref="H35:L35"/>
    <mergeCell ref="M34:AM34"/>
    <mergeCell ref="A32:G33"/>
    <mergeCell ref="H30:AM31"/>
    <mergeCell ref="A14:AM14"/>
    <mergeCell ref="A6:AM6"/>
    <mergeCell ref="A8:AM8"/>
    <mergeCell ref="AI12:AM12"/>
    <mergeCell ref="W29:AA29"/>
    <mergeCell ref="H34:L34"/>
    <mergeCell ref="A34:G36"/>
    <mergeCell ref="M35:W35"/>
    <mergeCell ref="M36:W36"/>
    <mergeCell ref="A29:G29"/>
    <mergeCell ref="AF105:AM105"/>
    <mergeCell ref="AD77:AH77"/>
    <mergeCell ref="S77:W77"/>
    <mergeCell ref="M101:U101"/>
    <mergeCell ref="A102:AM102"/>
    <mergeCell ref="V101:AD101"/>
    <mergeCell ref="A100:AM100"/>
    <mergeCell ref="AI78:AM78"/>
    <mergeCell ref="A86:L86"/>
    <mergeCell ref="A48:AM48"/>
    <mergeCell ref="A110:G110"/>
    <mergeCell ref="H110:O110"/>
    <mergeCell ref="A105:G105"/>
    <mergeCell ref="H108:O108"/>
    <mergeCell ref="P106:W107"/>
    <mergeCell ref="A85:L85"/>
    <mergeCell ref="M39:W39"/>
    <mergeCell ref="AG45:AM45"/>
    <mergeCell ref="X41:AF41"/>
    <mergeCell ref="H41:L41"/>
    <mergeCell ref="H40:L40"/>
    <mergeCell ref="A106:G107"/>
    <mergeCell ref="A53:L53"/>
    <mergeCell ref="P105:W105"/>
    <mergeCell ref="X105:AE105"/>
    <mergeCell ref="M49:S50"/>
    <mergeCell ref="AG46:AM46"/>
    <mergeCell ref="X46:AF46"/>
    <mergeCell ref="A49:G50"/>
    <mergeCell ref="H49:L50"/>
    <mergeCell ref="X45:AF45"/>
    <mergeCell ref="H39:L39"/>
    <mergeCell ref="M45:W45"/>
    <mergeCell ref="AG41:AM41"/>
    <mergeCell ref="H44:L44"/>
    <mergeCell ref="M44:AM44"/>
    <mergeCell ref="A37:G39"/>
    <mergeCell ref="H38:L38"/>
    <mergeCell ref="H45:L45"/>
    <mergeCell ref="H42:L42"/>
    <mergeCell ref="H43:AM43"/>
    <mergeCell ref="A40:G46"/>
    <mergeCell ref="X42:AF42"/>
    <mergeCell ref="H46:L46"/>
    <mergeCell ref="M40:AM40"/>
    <mergeCell ref="M41:W41"/>
    <mergeCell ref="A47:AM47"/>
    <mergeCell ref="T51:Y51"/>
    <mergeCell ref="AG51:AM51"/>
    <mergeCell ref="X69:AC69"/>
    <mergeCell ref="M64:U64"/>
    <mergeCell ref="AI69:AM69"/>
    <mergeCell ref="T49:Y50"/>
    <mergeCell ref="AI70:AM70"/>
    <mergeCell ref="M61:T61"/>
    <mergeCell ref="X70:AC70"/>
    <mergeCell ref="A108:G108"/>
    <mergeCell ref="A80:AM80"/>
    <mergeCell ref="A81:L82"/>
    <mergeCell ref="X73:AC73"/>
    <mergeCell ref="A78:L78"/>
    <mergeCell ref="X76:AC76"/>
    <mergeCell ref="AD76:AH76"/>
    <mergeCell ref="M53:R53"/>
    <mergeCell ref="A57:L57"/>
    <mergeCell ref="AE66:AM66"/>
    <mergeCell ref="S57:W57"/>
    <mergeCell ref="A56:L56"/>
    <mergeCell ref="M56:R56"/>
    <mergeCell ref="M66:U66"/>
    <mergeCell ref="V66:AD66"/>
    <mergeCell ref="M78:R78"/>
    <mergeCell ref="M70:R70"/>
    <mergeCell ref="X78:AC78"/>
    <mergeCell ref="A73:L73"/>
    <mergeCell ref="AD73:AH73"/>
    <mergeCell ref="X110:AE110"/>
    <mergeCell ref="X111:AE111"/>
    <mergeCell ref="P114:W114"/>
    <mergeCell ref="H114:O114"/>
    <mergeCell ref="AI75:AM75"/>
    <mergeCell ref="A101:L101"/>
    <mergeCell ref="M76:R76"/>
    <mergeCell ref="M77:R77"/>
    <mergeCell ref="A111:G111"/>
    <mergeCell ref="AE101:AM101"/>
    <mergeCell ref="X75:AC75"/>
    <mergeCell ref="AF112:AM112"/>
    <mergeCell ref="X112:AE112"/>
    <mergeCell ref="H113:O113"/>
    <mergeCell ref="S76:W76"/>
    <mergeCell ref="AF117:AM117"/>
    <mergeCell ref="X116:AE116"/>
    <mergeCell ref="AF116:AM116"/>
    <mergeCell ref="X77:AC77"/>
    <mergeCell ref="AF110:AM110"/>
    <mergeCell ref="A116:G116"/>
    <mergeCell ref="P117:W117"/>
    <mergeCell ref="X117:AE117"/>
    <mergeCell ref="H116:O116"/>
    <mergeCell ref="X115:AE115"/>
    <mergeCell ref="A117:G117"/>
    <mergeCell ref="H117:O117"/>
    <mergeCell ref="A114:G114"/>
    <mergeCell ref="H112:O112"/>
    <mergeCell ref="P115:W115"/>
    <mergeCell ref="H115:O115"/>
    <mergeCell ref="A113:G113"/>
    <mergeCell ref="P113:W113"/>
    <mergeCell ref="P112:W112"/>
    <mergeCell ref="P60:T60"/>
    <mergeCell ref="M63:U63"/>
    <mergeCell ref="P116:W116"/>
    <mergeCell ref="AD69:AH69"/>
    <mergeCell ref="A79:AM79"/>
    <mergeCell ref="A77:L77"/>
    <mergeCell ref="M72:R72"/>
    <mergeCell ref="A71:L71"/>
    <mergeCell ref="M71:R71"/>
    <mergeCell ref="U61:AD61"/>
    <mergeCell ref="S71:W71"/>
    <mergeCell ref="M69:R69"/>
    <mergeCell ref="AE60:AJ60"/>
    <mergeCell ref="M57:R57"/>
    <mergeCell ref="F60:J60"/>
    <mergeCell ref="A58:L58"/>
    <mergeCell ref="V67:AD67"/>
    <mergeCell ref="M67:U67"/>
    <mergeCell ref="M65:U65"/>
    <mergeCell ref="U60:Y60"/>
    <mergeCell ref="S72:W72"/>
    <mergeCell ref="AI71:AM71"/>
    <mergeCell ref="X71:AC71"/>
    <mergeCell ref="AD71:AH71"/>
    <mergeCell ref="AE67:AM67"/>
    <mergeCell ref="K60:O60"/>
    <mergeCell ref="A63:L64"/>
    <mergeCell ref="A72:L72"/>
    <mergeCell ref="S70:W70"/>
    <mergeCell ref="A67:L67"/>
    <mergeCell ref="A30:G31"/>
    <mergeCell ref="S54:W54"/>
    <mergeCell ref="S56:W56"/>
    <mergeCell ref="Z49:AF50"/>
    <mergeCell ref="AG49:AM50"/>
    <mergeCell ref="M42:W42"/>
    <mergeCell ref="M46:W46"/>
    <mergeCell ref="A54:L54"/>
    <mergeCell ref="M38:W38"/>
    <mergeCell ref="H37:L37"/>
    <mergeCell ref="AE63:AM63"/>
    <mergeCell ref="V64:AD64"/>
    <mergeCell ref="AE64:AM64"/>
    <mergeCell ref="X58:AD58"/>
    <mergeCell ref="AE58:AM58"/>
    <mergeCell ref="M58:R58"/>
    <mergeCell ref="B62:AM62"/>
    <mergeCell ref="A60:E60"/>
    <mergeCell ref="A61:L61"/>
    <mergeCell ref="S58:W58"/>
    <mergeCell ref="A10:AM10"/>
    <mergeCell ref="P22:AM22"/>
    <mergeCell ref="AG42:AM42"/>
    <mergeCell ref="Z60:AD60"/>
    <mergeCell ref="AK60:AM60"/>
    <mergeCell ref="AE61:AM61"/>
    <mergeCell ref="M55:R55"/>
    <mergeCell ref="S55:W55"/>
    <mergeCell ref="A55:L55"/>
    <mergeCell ref="M54:R54"/>
    <mergeCell ref="P19:AM19"/>
    <mergeCell ref="A20:O20"/>
    <mergeCell ref="P20:AM20"/>
    <mergeCell ref="A21:O21"/>
    <mergeCell ref="P23:AM23"/>
    <mergeCell ref="A69:L70"/>
    <mergeCell ref="S69:W69"/>
    <mergeCell ref="V65:AD65"/>
    <mergeCell ref="A65:L65"/>
    <mergeCell ref="A66:L66"/>
    <mergeCell ref="P21:AM21"/>
    <mergeCell ref="A24:O24"/>
    <mergeCell ref="P24:AM24"/>
    <mergeCell ref="A132:AM134"/>
    <mergeCell ref="A74:AM74"/>
    <mergeCell ref="M73:R73"/>
    <mergeCell ref="AE65:AM65"/>
    <mergeCell ref="A22:O23"/>
    <mergeCell ref="AD70:AH70"/>
    <mergeCell ref="V63:AD63"/>
    <mergeCell ref="A27:O27"/>
    <mergeCell ref="A28:O28"/>
    <mergeCell ref="P28:AM28"/>
    <mergeCell ref="A25:O25"/>
    <mergeCell ref="P26:AM26"/>
    <mergeCell ref="A26:O26"/>
    <mergeCell ref="AE54:AM54"/>
    <mergeCell ref="AE55:AM55"/>
    <mergeCell ref="AE56:AM56"/>
    <mergeCell ref="AE57:AM57"/>
    <mergeCell ref="AN24:BK24"/>
    <mergeCell ref="BL24:CI24"/>
    <mergeCell ref="P25:AM25"/>
    <mergeCell ref="P27:AM27"/>
    <mergeCell ref="M37:AM37"/>
    <mergeCell ref="H32:AM33"/>
    <mergeCell ref="AC35:AM36"/>
    <mergeCell ref="X35:AB36"/>
    <mergeCell ref="AC38:AM39"/>
    <mergeCell ref="X38:AB39"/>
    <mergeCell ref="A104:AM104"/>
    <mergeCell ref="AE53:AM53"/>
    <mergeCell ref="X54:AD54"/>
    <mergeCell ref="X55:AD55"/>
    <mergeCell ref="X56:AD56"/>
    <mergeCell ref="X57:AD57"/>
  </mergeCells>
  <printOptions horizontalCentered="1"/>
  <pageMargins left="0.1968503937007874" right="0.1968503937007874" top="0.11811023622047245" bottom="0.11811023622047245" header="0.5511811023622047" footer="0.07874015748031496"/>
  <pageSetup fitToHeight="7" horizontalDpi="600" verticalDpi="600" orientation="portrait" paperSize="9" scale="49" r:id="rId2"/>
  <headerFooter alignWithMargins="0">
    <oddFooter>&amp;LПодпись поручителя, печать</oddFooter>
  </headerFooter>
  <rowBreaks count="2" manualBreakCount="2">
    <brk id="52" max="81" man="1"/>
    <brk id="102" max="8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Остапенко Вероника Александровна</cp:lastModifiedBy>
  <cp:lastPrinted>2020-02-26T10:39:44Z</cp:lastPrinted>
  <dcterms:created xsi:type="dcterms:W3CDTF">2005-11-25T11:43:35Z</dcterms:created>
  <dcterms:modified xsi:type="dcterms:W3CDTF">2021-04-15T12:44:56Z</dcterms:modified>
  <cp:category/>
  <cp:version/>
  <cp:contentType/>
  <cp:contentStatus/>
</cp:coreProperties>
</file>